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7245EF36-B97F-4746-BE94-80AFB71D3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8" i="1" l="1"/>
  <c r="Q148" i="1"/>
  <c r="O148" i="1"/>
  <c r="L148" i="1"/>
  <c r="I148" i="1"/>
  <c r="G148" i="1"/>
  <c r="E148" i="1"/>
  <c r="B148" i="1"/>
  <c r="M147" i="1"/>
  <c r="N147" i="1" s="1"/>
  <c r="C147" i="1"/>
  <c r="D147" i="1" s="1"/>
  <c r="M146" i="1"/>
  <c r="N146" i="1" s="1"/>
  <c r="C146" i="1"/>
  <c r="D146" i="1" s="1"/>
  <c r="J146" i="1" s="1"/>
  <c r="M145" i="1"/>
  <c r="N145" i="1" s="1"/>
  <c r="C145" i="1"/>
  <c r="D145" i="1" s="1"/>
  <c r="J145" i="1" s="1"/>
  <c r="M144" i="1"/>
  <c r="N144" i="1" s="1"/>
  <c r="C144" i="1"/>
  <c r="D144" i="1" s="1"/>
  <c r="M143" i="1"/>
  <c r="M148" i="1" s="1"/>
  <c r="C143" i="1"/>
  <c r="S136" i="1"/>
  <c r="Q136" i="1"/>
  <c r="O136" i="1"/>
  <c r="N136" i="1"/>
  <c r="L136" i="1"/>
  <c r="I136" i="1"/>
  <c r="G136" i="1"/>
  <c r="E136" i="1"/>
  <c r="B136" i="1"/>
  <c r="P135" i="1"/>
  <c r="N135" i="1"/>
  <c r="T135" i="1" s="1"/>
  <c r="M135" i="1"/>
  <c r="J135" i="1"/>
  <c r="C135" i="1"/>
  <c r="D135" i="1" s="1"/>
  <c r="P134" i="1"/>
  <c r="N134" i="1"/>
  <c r="T134" i="1" s="1"/>
  <c r="M134" i="1"/>
  <c r="C134" i="1"/>
  <c r="D134" i="1" s="1"/>
  <c r="P133" i="1"/>
  <c r="N133" i="1"/>
  <c r="T133" i="1" s="1"/>
  <c r="M133" i="1"/>
  <c r="J133" i="1"/>
  <c r="C133" i="1"/>
  <c r="D133" i="1" s="1"/>
  <c r="P132" i="1"/>
  <c r="N132" i="1"/>
  <c r="T132" i="1" s="1"/>
  <c r="M132" i="1"/>
  <c r="C132" i="1"/>
  <c r="D132" i="1" s="1"/>
  <c r="P131" i="1"/>
  <c r="N131" i="1"/>
  <c r="T131" i="1" s="1"/>
  <c r="M131" i="1"/>
  <c r="M136" i="1" s="1"/>
  <c r="C131" i="1"/>
  <c r="S123" i="1"/>
  <c r="Q123" i="1"/>
  <c r="O123" i="1"/>
  <c r="N123" i="1"/>
  <c r="L123" i="1"/>
  <c r="I123" i="1"/>
  <c r="G123" i="1"/>
  <c r="E123" i="1"/>
  <c r="B123" i="1"/>
  <c r="P122" i="1"/>
  <c r="N122" i="1"/>
  <c r="T122" i="1" s="1"/>
  <c r="M122" i="1"/>
  <c r="C122" i="1"/>
  <c r="D122" i="1" s="1"/>
  <c r="P121" i="1"/>
  <c r="N121" i="1"/>
  <c r="T121" i="1" s="1"/>
  <c r="M121" i="1"/>
  <c r="C121" i="1"/>
  <c r="D121" i="1" s="1"/>
  <c r="P120" i="1"/>
  <c r="N120" i="1"/>
  <c r="T120" i="1" s="1"/>
  <c r="M120" i="1"/>
  <c r="C120" i="1"/>
  <c r="D120" i="1" s="1"/>
  <c r="J120" i="1" s="1"/>
  <c r="P119" i="1"/>
  <c r="N119" i="1"/>
  <c r="T119" i="1" s="1"/>
  <c r="M119" i="1"/>
  <c r="J119" i="1"/>
  <c r="C119" i="1"/>
  <c r="D119" i="1" s="1"/>
  <c r="P118" i="1"/>
  <c r="N118" i="1"/>
  <c r="T118" i="1" s="1"/>
  <c r="T123" i="1" s="1"/>
  <c r="M118" i="1"/>
  <c r="M123" i="1" s="1"/>
  <c r="C118" i="1"/>
  <c r="S110" i="1"/>
  <c r="Q110" i="1"/>
  <c r="O110" i="1"/>
  <c r="N110" i="1"/>
  <c r="L110" i="1"/>
  <c r="I110" i="1"/>
  <c r="G110" i="1"/>
  <c r="E110" i="1"/>
  <c r="B110" i="1"/>
  <c r="P109" i="1"/>
  <c r="N109" i="1"/>
  <c r="T109" i="1" s="1"/>
  <c r="M109" i="1"/>
  <c r="C109" i="1"/>
  <c r="D109" i="1" s="1"/>
  <c r="P108" i="1"/>
  <c r="N108" i="1"/>
  <c r="T108" i="1" s="1"/>
  <c r="M108" i="1"/>
  <c r="C108" i="1"/>
  <c r="D108" i="1" s="1"/>
  <c r="J108" i="1" s="1"/>
  <c r="P107" i="1"/>
  <c r="N107" i="1"/>
  <c r="T107" i="1" s="1"/>
  <c r="M107" i="1"/>
  <c r="J107" i="1"/>
  <c r="C107" i="1"/>
  <c r="D107" i="1" s="1"/>
  <c r="P106" i="1"/>
  <c r="N106" i="1"/>
  <c r="T106" i="1" s="1"/>
  <c r="M106" i="1"/>
  <c r="J106" i="1"/>
  <c r="C106" i="1"/>
  <c r="D106" i="1" s="1"/>
  <c r="P105" i="1"/>
  <c r="N105" i="1"/>
  <c r="T105" i="1" s="1"/>
  <c r="T110" i="1" s="1"/>
  <c r="M105" i="1"/>
  <c r="M110" i="1" s="1"/>
  <c r="C105" i="1"/>
  <c r="S96" i="1"/>
  <c r="Q96" i="1"/>
  <c r="O96" i="1"/>
  <c r="L96" i="1"/>
  <c r="I96" i="1"/>
  <c r="G96" i="1"/>
  <c r="E96" i="1"/>
  <c r="B96" i="1"/>
  <c r="P95" i="1"/>
  <c r="N95" i="1"/>
  <c r="T95" i="1" s="1"/>
  <c r="M95" i="1"/>
  <c r="C95" i="1"/>
  <c r="D95" i="1" s="1"/>
  <c r="J95" i="1" s="1"/>
  <c r="P94" i="1"/>
  <c r="N94" i="1"/>
  <c r="T94" i="1" s="1"/>
  <c r="M94" i="1"/>
  <c r="J94" i="1"/>
  <c r="C94" i="1"/>
  <c r="D94" i="1" s="1"/>
  <c r="P93" i="1"/>
  <c r="N93" i="1"/>
  <c r="T93" i="1" s="1"/>
  <c r="M93" i="1"/>
  <c r="J93" i="1"/>
  <c r="C93" i="1"/>
  <c r="D93" i="1" s="1"/>
  <c r="N92" i="1"/>
  <c r="P92" i="1" s="1"/>
  <c r="M92" i="1"/>
  <c r="M96" i="1" s="1"/>
  <c r="C92" i="1"/>
  <c r="S85" i="1"/>
  <c r="Q85" i="1"/>
  <c r="O85" i="1"/>
  <c r="L85" i="1"/>
  <c r="I85" i="1"/>
  <c r="G85" i="1"/>
  <c r="E85" i="1"/>
  <c r="B85" i="1"/>
  <c r="P84" i="1"/>
  <c r="N84" i="1"/>
  <c r="M84" i="1"/>
  <c r="C84" i="1"/>
  <c r="D84" i="1" s="1"/>
  <c r="M83" i="1"/>
  <c r="N83" i="1" s="1"/>
  <c r="F83" i="1"/>
  <c r="D83" i="1"/>
  <c r="J83" i="1" s="1"/>
  <c r="C83" i="1"/>
  <c r="M82" i="1"/>
  <c r="N82" i="1" s="1"/>
  <c r="F82" i="1"/>
  <c r="D82" i="1"/>
  <c r="J82" i="1" s="1"/>
  <c r="C82" i="1"/>
  <c r="M81" i="1"/>
  <c r="M85" i="1" s="1"/>
  <c r="F81" i="1"/>
  <c r="D81" i="1"/>
  <c r="D85" i="1" s="1"/>
  <c r="C81" i="1"/>
  <c r="C85" i="1" s="1"/>
  <c r="S73" i="1"/>
  <c r="Q73" i="1"/>
  <c r="O73" i="1"/>
  <c r="L73" i="1"/>
  <c r="I73" i="1"/>
  <c r="G73" i="1"/>
  <c r="E73" i="1"/>
  <c r="D73" i="1"/>
  <c r="B73" i="1"/>
  <c r="M72" i="1"/>
  <c r="N72" i="1" s="1"/>
  <c r="F72" i="1"/>
  <c r="D72" i="1"/>
  <c r="J72" i="1" s="1"/>
  <c r="C72" i="1"/>
  <c r="M71" i="1"/>
  <c r="N71" i="1" s="1"/>
  <c r="F71" i="1"/>
  <c r="D71" i="1"/>
  <c r="J71" i="1" s="1"/>
  <c r="C71" i="1"/>
  <c r="M70" i="1"/>
  <c r="N70" i="1" s="1"/>
  <c r="F70" i="1"/>
  <c r="D70" i="1"/>
  <c r="J70" i="1" s="1"/>
  <c r="C70" i="1"/>
  <c r="M69" i="1"/>
  <c r="N69" i="1" s="1"/>
  <c r="F69" i="1"/>
  <c r="D69" i="1"/>
  <c r="J69" i="1" s="1"/>
  <c r="C69" i="1"/>
  <c r="M68" i="1"/>
  <c r="M73" i="1" s="1"/>
  <c r="F68" i="1"/>
  <c r="D68" i="1"/>
  <c r="J68" i="1" s="1"/>
  <c r="J73" i="1" s="1"/>
  <c r="C68" i="1"/>
  <c r="C73" i="1" s="1"/>
  <c r="S61" i="1"/>
  <c r="Q61" i="1"/>
  <c r="O61" i="1"/>
  <c r="L61" i="1"/>
  <c r="I61" i="1"/>
  <c r="G61" i="1"/>
  <c r="E61" i="1"/>
  <c r="D61" i="1"/>
  <c r="B61" i="1"/>
  <c r="M60" i="1"/>
  <c r="N60" i="1" s="1"/>
  <c r="F60" i="1"/>
  <c r="D60" i="1"/>
  <c r="J60" i="1" s="1"/>
  <c r="C60" i="1"/>
  <c r="M59" i="1"/>
  <c r="N59" i="1" s="1"/>
  <c r="F59" i="1"/>
  <c r="D59" i="1"/>
  <c r="J59" i="1" s="1"/>
  <c r="C59" i="1"/>
  <c r="M58" i="1"/>
  <c r="N58" i="1" s="1"/>
  <c r="F58" i="1"/>
  <c r="D58" i="1"/>
  <c r="J58" i="1" s="1"/>
  <c r="C58" i="1"/>
  <c r="M57" i="1"/>
  <c r="N57" i="1" s="1"/>
  <c r="F57" i="1"/>
  <c r="D57" i="1"/>
  <c r="J57" i="1" s="1"/>
  <c r="C57" i="1"/>
  <c r="M56" i="1"/>
  <c r="M61" i="1" s="1"/>
  <c r="F56" i="1"/>
  <c r="D56" i="1"/>
  <c r="J56" i="1" s="1"/>
  <c r="J61" i="1" s="1"/>
  <c r="C56" i="1"/>
  <c r="C61" i="1" s="1"/>
  <c r="S48" i="1"/>
  <c r="Q48" i="1"/>
  <c r="O48" i="1"/>
  <c r="L48" i="1"/>
  <c r="I48" i="1"/>
  <c r="G48" i="1"/>
  <c r="E48" i="1"/>
  <c r="D48" i="1"/>
  <c r="C48" i="1"/>
  <c r="B48" i="1"/>
  <c r="T47" i="1"/>
  <c r="M47" i="1"/>
  <c r="N47" i="1" s="1"/>
  <c r="F47" i="1"/>
  <c r="D47" i="1"/>
  <c r="J47" i="1" s="1"/>
  <c r="C47" i="1"/>
  <c r="T46" i="1"/>
  <c r="M46" i="1"/>
  <c r="N46" i="1" s="1"/>
  <c r="F46" i="1"/>
  <c r="D46" i="1"/>
  <c r="J46" i="1" s="1"/>
  <c r="C46" i="1"/>
  <c r="M45" i="1"/>
  <c r="N45" i="1" s="1"/>
  <c r="F45" i="1"/>
  <c r="D45" i="1"/>
  <c r="J45" i="1" s="1"/>
  <c r="C45" i="1"/>
  <c r="M44" i="1"/>
  <c r="N44" i="1" s="1"/>
  <c r="T44" i="1" s="1"/>
  <c r="F44" i="1"/>
  <c r="D44" i="1"/>
  <c r="J44" i="1" s="1"/>
  <c r="C44" i="1"/>
  <c r="M43" i="1"/>
  <c r="F43" i="1"/>
  <c r="D43" i="1"/>
  <c r="J43" i="1" s="1"/>
  <c r="J48" i="1" s="1"/>
  <c r="C43" i="1"/>
  <c r="R82" i="1" l="1"/>
  <c r="P82" i="1"/>
  <c r="T82" i="1"/>
  <c r="R45" i="1"/>
  <c r="P45" i="1"/>
  <c r="K56" i="1"/>
  <c r="K58" i="1"/>
  <c r="K59" i="1"/>
  <c r="K60" i="1"/>
  <c r="F84" i="1"/>
  <c r="H84" i="1"/>
  <c r="J84" i="1"/>
  <c r="R44" i="1"/>
  <c r="P44" i="1"/>
  <c r="T83" i="1"/>
  <c r="R83" i="1"/>
  <c r="P83" i="1"/>
  <c r="U83" i="1" s="1"/>
  <c r="K43" i="1"/>
  <c r="F48" i="1"/>
  <c r="T45" i="1"/>
  <c r="R46" i="1"/>
  <c r="P46" i="1"/>
  <c r="U46" i="1" s="1"/>
  <c r="K47" i="1"/>
  <c r="R57" i="1"/>
  <c r="P57" i="1"/>
  <c r="T57" i="1"/>
  <c r="R58" i="1"/>
  <c r="P58" i="1"/>
  <c r="U58" i="1" s="1"/>
  <c r="T58" i="1"/>
  <c r="R59" i="1"/>
  <c r="P59" i="1"/>
  <c r="T59" i="1"/>
  <c r="R60" i="1"/>
  <c r="T60" i="1"/>
  <c r="P60" i="1"/>
  <c r="U60" i="1" s="1"/>
  <c r="K72" i="1"/>
  <c r="M48" i="1"/>
  <c r="N43" i="1"/>
  <c r="K44" i="1"/>
  <c r="R47" i="1"/>
  <c r="P47" i="1"/>
  <c r="R69" i="1"/>
  <c r="P69" i="1"/>
  <c r="T69" i="1"/>
  <c r="R70" i="1"/>
  <c r="P70" i="1"/>
  <c r="T70" i="1"/>
  <c r="R71" i="1"/>
  <c r="P71" i="1"/>
  <c r="T71" i="1"/>
  <c r="R72" i="1"/>
  <c r="P72" i="1"/>
  <c r="U72" i="1" s="1"/>
  <c r="T72" i="1"/>
  <c r="K83" i="1"/>
  <c r="P96" i="1"/>
  <c r="C96" i="1"/>
  <c r="D92" i="1"/>
  <c r="H132" i="1"/>
  <c r="F132" i="1"/>
  <c r="H144" i="1"/>
  <c r="F144" i="1"/>
  <c r="H147" i="1"/>
  <c r="F147" i="1"/>
  <c r="K147" i="1" s="1"/>
  <c r="H43" i="1"/>
  <c r="H44" i="1"/>
  <c r="H45" i="1"/>
  <c r="K45" i="1" s="1"/>
  <c r="H46" i="1"/>
  <c r="K46" i="1" s="1"/>
  <c r="H47" i="1"/>
  <c r="H56" i="1"/>
  <c r="N56" i="1"/>
  <c r="H57" i="1"/>
  <c r="K57" i="1" s="1"/>
  <c r="K61" i="1" s="1"/>
  <c r="H58" i="1"/>
  <c r="H59" i="1"/>
  <c r="H60" i="1"/>
  <c r="H68" i="1"/>
  <c r="H73" i="1" s="1"/>
  <c r="N68" i="1"/>
  <c r="H69" i="1"/>
  <c r="K69" i="1" s="1"/>
  <c r="H70" i="1"/>
  <c r="K70" i="1" s="1"/>
  <c r="H71" i="1"/>
  <c r="K71" i="1" s="1"/>
  <c r="H72" i="1"/>
  <c r="H81" i="1"/>
  <c r="K81" i="1" s="1"/>
  <c r="N81" i="1"/>
  <c r="H82" i="1"/>
  <c r="K82" i="1" s="1"/>
  <c r="K85" i="1" s="1"/>
  <c r="H83" i="1"/>
  <c r="C110" i="1"/>
  <c r="D105" i="1"/>
  <c r="U105" i="1"/>
  <c r="P110" i="1"/>
  <c r="H109" i="1"/>
  <c r="F109" i="1"/>
  <c r="U109" i="1"/>
  <c r="H121" i="1"/>
  <c r="F121" i="1"/>
  <c r="K121" i="1" s="1"/>
  <c r="U121" i="1"/>
  <c r="J132" i="1"/>
  <c r="H133" i="1"/>
  <c r="F133" i="1"/>
  <c r="K133" i="1" s="1"/>
  <c r="U133" i="1"/>
  <c r="J144" i="1"/>
  <c r="J147" i="1"/>
  <c r="F85" i="1"/>
  <c r="T92" i="1"/>
  <c r="T96" i="1" s="1"/>
  <c r="R92" i="1"/>
  <c r="R96" i="1" s="1"/>
  <c r="H95" i="1"/>
  <c r="F95" i="1"/>
  <c r="K95" i="1" s="1"/>
  <c r="N96" i="1"/>
  <c r="H108" i="1"/>
  <c r="F108" i="1"/>
  <c r="H120" i="1"/>
  <c r="F120" i="1"/>
  <c r="K120" i="1" s="1"/>
  <c r="C148" i="1"/>
  <c r="D143" i="1"/>
  <c r="H145" i="1"/>
  <c r="F145" i="1"/>
  <c r="K145" i="1" s="1"/>
  <c r="H146" i="1"/>
  <c r="F146" i="1"/>
  <c r="K146" i="1" s="1"/>
  <c r="F61" i="1"/>
  <c r="F73" i="1"/>
  <c r="J81" i="1"/>
  <c r="J85" i="1" s="1"/>
  <c r="H93" i="1"/>
  <c r="F93" i="1"/>
  <c r="K93" i="1" s="1"/>
  <c r="U93" i="1"/>
  <c r="H106" i="1"/>
  <c r="F106" i="1"/>
  <c r="K106" i="1" s="1"/>
  <c r="U106" i="1"/>
  <c r="J109" i="1"/>
  <c r="C123" i="1"/>
  <c r="D118" i="1"/>
  <c r="U118" i="1"/>
  <c r="P123" i="1"/>
  <c r="J121" i="1"/>
  <c r="H122" i="1"/>
  <c r="F122" i="1"/>
  <c r="K122" i="1" s="1"/>
  <c r="U122" i="1"/>
  <c r="T136" i="1"/>
  <c r="H134" i="1"/>
  <c r="F134" i="1"/>
  <c r="K134" i="1" s="1"/>
  <c r="U134" i="1"/>
  <c r="T144" i="1"/>
  <c r="R144" i="1"/>
  <c r="T145" i="1"/>
  <c r="R145" i="1"/>
  <c r="T146" i="1"/>
  <c r="R146" i="1"/>
  <c r="T147" i="1"/>
  <c r="R147" i="1"/>
  <c r="T84" i="1"/>
  <c r="R84" i="1"/>
  <c r="U84" i="1" s="1"/>
  <c r="H94" i="1"/>
  <c r="F94" i="1"/>
  <c r="H107" i="1"/>
  <c r="F107" i="1"/>
  <c r="K107" i="1" s="1"/>
  <c r="H119" i="1"/>
  <c r="F119" i="1"/>
  <c r="K119" i="1" s="1"/>
  <c r="K123" i="1" s="1"/>
  <c r="U119" i="1"/>
  <c r="J122" i="1"/>
  <c r="C136" i="1"/>
  <c r="D131" i="1"/>
  <c r="U131" i="1"/>
  <c r="P136" i="1"/>
  <c r="J134" i="1"/>
  <c r="H135" i="1"/>
  <c r="F135" i="1"/>
  <c r="K135" i="1" s="1"/>
  <c r="P144" i="1"/>
  <c r="U144" i="1" s="1"/>
  <c r="P145" i="1"/>
  <c r="P146" i="1"/>
  <c r="U146" i="1" s="1"/>
  <c r="P147" i="1"/>
  <c r="R93" i="1"/>
  <c r="R94" i="1"/>
  <c r="U94" i="1" s="1"/>
  <c r="R95" i="1"/>
  <c r="U95" i="1" s="1"/>
  <c r="R105" i="1"/>
  <c r="R106" i="1"/>
  <c r="R107" i="1"/>
  <c r="U107" i="1" s="1"/>
  <c r="R108" i="1"/>
  <c r="U108" i="1" s="1"/>
  <c r="R109" i="1"/>
  <c r="R118" i="1"/>
  <c r="R119" i="1"/>
  <c r="R120" i="1"/>
  <c r="U120" i="1" s="1"/>
  <c r="R121" i="1"/>
  <c r="R122" i="1"/>
  <c r="R131" i="1"/>
  <c r="R132" i="1"/>
  <c r="U132" i="1" s="1"/>
  <c r="R133" i="1"/>
  <c r="R134" i="1"/>
  <c r="R135" i="1"/>
  <c r="U135" i="1" s="1"/>
  <c r="N143" i="1"/>
  <c r="K73" i="1" l="1"/>
  <c r="T143" i="1"/>
  <c r="T148" i="1" s="1"/>
  <c r="R143" i="1"/>
  <c r="R148" i="1" s="1"/>
  <c r="N148" i="1"/>
  <c r="P143" i="1"/>
  <c r="U110" i="1"/>
  <c r="K132" i="1"/>
  <c r="K136" i="1" s="1"/>
  <c r="K68" i="1"/>
  <c r="U145" i="1"/>
  <c r="H105" i="1"/>
  <c r="H110" i="1" s="1"/>
  <c r="D110" i="1"/>
  <c r="F105" i="1"/>
  <c r="J105" i="1"/>
  <c r="J110" i="1" s="1"/>
  <c r="R56" i="1"/>
  <c r="R61" i="1" s="1"/>
  <c r="N61" i="1"/>
  <c r="P56" i="1"/>
  <c r="T56" i="1"/>
  <c r="T61" i="1" s="1"/>
  <c r="K48" i="1"/>
  <c r="U59" i="1"/>
  <c r="R123" i="1"/>
  <c r="H118" i="1"/>
  <c r="H123" i="1" s="1"/>
  <c r="D123" i="1"/>
  <c r="F118" i="1"/>
  <c r="J118" i="1"/>
  <c r="J123" i="1" s="1"/>
  <c r="H61" i="1"/>
  <c r="K144" i="1"/>
  <c r="K148" i="1" s="1"/>
  <c r="U70" i="1"/>
  <c r="R43" i="1"/>
  <c r="R48" i="1" s="1"/>
  <c r="N48" i="1"/>
  <c r="P43" i="1"/>
  <c r="T43" i="1"/>
  <c r="T48" i="1" s="1"/>
  <c r="U45" i="1"/>
  <c r="U136" i="1"/>
  <c r="D96" i="1"/>
  <c r="F92" i="1"/>
  <c r="J92" i="1"/>
  <c r="J96" i="1" s="1"/>
  <c r="H92" i="1"/>
  <c r="H96" i="1" s="1"/>
  <c r="R136" i="1"/>
  <c r="H131" i="1"/>
  <c r="H136" i="1" s="1"/>
  <c r="D136" i="1"/>
  <c r="F131" i="1"/>
  <c r="J131" i="1"/>
  <c r="J136" i="1" s="1"/>
  <c r="U123" i="1"/>
  <c r="K109" i="1"/>
  <c r="R81" i="1"/>
  <c r="R85" i="1" s="1"/>
  <c r="N85" i="1"/>
  <c r="P81" i="1"/>
  <c r="T81" i="1"/>
  <c r="T85" i="1" s="1"/>
  <c r="U69" i="1"/>
  <c r="U82" i="1"/>
  <c r="K110" i="1"/>
  <c r="H143" i="1"/>
  <c r="H148" i="1" s="1"/>
  <c r="D148" i="1"/>
  <c r="F143" i="1"/>
  <c r="J143" i="1"/>
  <c r="J148" i="1" s="1"/>
  <c r="H85" i="1"/>
  <c r="R110" i="1"/>
  <c r="U147" i="1"/>
  <c r="K94" i="1"/>
  <c r="K96" i="1" s="1"/>
  <c r="K108" i="1"/>
  <c r="R68" i="1"/>
  <c r="R73" i="1" s="1"/>
  <c r="N73" i="1"/>
  <c r="P68" i="1"/>
  <c r="T68" i="1"/>
  <c r="T73" i="1" s="1"/>
  <c r="H48" i="1"/>
  <c r="U92" i="1"/>
  <c r="U96" i="1" s="1"/>
  <c r="U71" i="1"/>
  <c r="U47" i="1"/>
  <c r="U57" i="1"/>
  <c r="U44" i="1"/>
  <c r="K84" i="1"/>
  <c r="U68" i="1" l="1"/>
  <c r="U73" i="1" s="1"/>
  <c r="P73" i="1"/>
  <c r="K118" i="1"/>
  <c r="F123" i="1"/>
  <c r="K143" i="1"/>
  <c r="F148" i="1"/>
  <c r="K131" i="1"/>
  <c r="F136" i="1"/>
  <c r="P85" i="1"/>
  <c r="U81" i="1"/>
  <c r="U85" i="1" s="1"/>
  <c r="K92" i="1"/>
  <c r="F96" i="1"/>
  <c r="P48" i="1"/>
  <c r="U43" i="1"/>
  <c r="U48" i="1" s="1"/>
  <c r="P61" i="1"/>
  <c r="U56" i="1"/>
  <c r="U61" i="1" s="1"/>
  <c r="K105" i="1"/>
  <c r="F110" i="1"/>
  <c r="U143" i="1"/>
  <c r="U148" i="1" s="1"/>
  <c r="P148" i="1"/>
</calcChain>
</file>

<file path=xl/sharedStrings.xml><?xml version="1.0" encoding="utf-8"?>
<sst xmlns="http://schemas.openxmlformats.org/spreadsheetml/2006/main" count="373" uniqueCount="69">
  <si>
    <t>DIARIO</t>
  </si>
  <si>
    <t>Azucar Crema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</si>
  <si>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</si>
  <si>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</si>
  <si>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</si>
  <si>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</si>
  <si>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</si>
  <si>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</si>
  <si>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Promedio Semanal</t>
  </si>
  <si>
    <t>Variacion Supermercado</t>
  </si>
  <si>
    <t>Precio de Colmado</t>
  </si>
  <si>
    <t>Variacion Colmado</t>
  </si>
  <si>
    <t>Variación Promedio</t>
  </si>
  <si>
    <t>ENERO</t>
  </si>
  <si>
    <t>Varicacion Suopermercado</t>
  </si>
  <si>
    <t>Varacion Colamdo</t>
  </si>
  <si>
    <t>Febrero</t>
  </si>
  <si>
    <t xml:space="preserve"> </t>
  </si>
  <si>
    <t>Precios Locales del Azúcar</t>
  </si>
  <si>
    <t>Promedio de Precios Diario</t>
  </si>
  <si>
    <t>Azucar Refina</t>
  </si>
  <si>
    <t xml:space="preserve"> Variación Promedio</t>
  </si>
  <si>
    <t>06 febrero</t>
  </si>
  <si>
    <t>7 febrero</t>
  </si>
  <si>
    <t>8 febrero</t>
  </si>
  <si>
    <t>9 febrero</t>
  </si>
  <si>
    <t>10 febrero</t>
  </si>
  <si>
    <t>13 febrero</t>
  </si>
  <si>
    <t>14 febrero</t>
  </si>
  <si>
    <t>15 febrero</t>
  </si>
  <si>
    <t>16 febrero</t>
  </si>
  <si>
    <t>17 febrero</t>
  </si>
  <si>
    <t>20 febrero</t>
  </si>
  <si>
    <t>21 febrero</t>
  </si>
  <si>
    <t>22 febrero</t>
  </si>
  <si>
    <t>23 febrero</t>
  </si>
  <si>
    <t>24 febrero</t>
  </si>
  <si>
    <t>28 febrero</t>
  </si>
  <si>
    <t>01marzo</t>
  </si>
  <si>
    <t>02marzo</t>
  </si>
  <si>
    <t>03marzo</t>
  </si>
  <si>
    <t>Promedio semanal</t>
  </si>
  <si>
    <t>SEMANAL</t>
  </si>
  <si>
    <t>06 al 10 de febrero</t>
  </si>
  <si>
    <t>13 al 17 de febrero</t>
  </si>
  <si>
    <t>20 al 24  de febrero</t>
  </si>
  <si>
    <t>28 febrero al 03 de marzo</t>
  </si>
  <si>
    <t>Promedio Mensual</t>
  </si>
  <si>
    <t xml:space="preserve">MARZO </t>
  </si>
  <si>
    <t>06 marzo</t>
  </si>
  <si>
    <t>7 marzo</t>
  </si>
  <si>
    <t>8 marzo</t>
  </si>
  <si>
    <t>9 marzo</t>
  </si>
  <si>
    <t>10 marzo</t>
  </si>
  <si>
    <t>13 marzo</t>
  </si>
  <si>
    <t>14 marzo</t>
  </si>
  <si>
    <t>15 marzo</t>
  </si>
  <si>
    <t>16 marzo</t>
  </si>
  <si>
    <t>17 marzo</t>
  </si>
  <si>
    <t>20 marzo</t>
  </si>
  <si>
    <t>21 marzo</t>
  </si>
  <si>
    <t>22 marzo</t>
  </si>
  <si>
    <t>23 marzo</t>
  </si>
  <si>
    <t>24 marzo</t>
  </si>
  <si>
    <t>27 marzo</t>
  </si>
  <si>
    <t>28 marzo</t>
  </si>
  <si>
    <t>29 marzo</t>
  </si>
  <si>
    <t>30 marzo</t>
  </si>
  <si>
    <t>31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</si>
</sst>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" fontId="4" fillId="0" borderId="3" xfId="0" applyNumberFormat="1" applyFont="1" applyBorder="1"/>
    <xf numFmtId="0" fontId="5" fillId="6" borderId="4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6" borderId="4" xfId="0" applyFont="1" applyFill="1" applyBorder="1"/>
    <xf numFmtId="0" fontId="5" fillId="6" borderId="3" xfId="0" applyFont="1" applyFill="1" applyBorder="1"/>
    <xf numFmtId="17" fontId="0" fillId="0" borderId="0" xfId="0" applyNumberFormat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16" fontId="4" fillId="0" borderId="12" xfId="0" applyNumberFormat="1" applyFont="1" applyBorder="1"/>
    <xf numFmtId="0" fontId="5" fillId="6" borderId="12" xfId="0" applyFont="1" applyFill="1" applyBorder="1" applyAlignment="1">
      <alignment vertical="center"/>
    </xf>
    <xf numFmtId="0" fontId="5" fillId="6" borderId="12" xfId="0" applyFont="1" applyFill="1" applyBorder="1"/>
    <xf numFmtId="0" fontId="1" fillId="8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0" fillId="0" borderId="16" xfId="0" applyBorder="1"/>
    <xf numFmtId="0" fontId="0" fillId="0" borderId="3" xfId="0" applyBorder="1"/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center" vertical="center" wrapText="1"/>
    </xf>
    <xf numFmtId="0" fontId="10" fillId="0" borderId="3" xfId="0" applyFont="1" applyBorder="1"/>
    <xf numFmtId="2" fontId="0" fillId="17" borderId="3" xfId="0" applyNumberFormat="1" applyFill="1" applyBorder="1" applyAlignment="1">
      <alignment vertical="center"/>
    </xf>
    <xf numFmtId="2" fontId="0" fillId="17" borderId="3" xfId="0" applyNumberFormat="1" applyFill="1" applyBorder="1"/>
    <xf numFmtId="0" fontId="0" fillId="17" borderId="3" xfId="0" applyFill="1" applyBorder="1" applyAlignment="1">
      <alignment vertical="center"/>
    </xf>
    <xf numFmtId="2" fontId="0" fillId="17" borderId="12" xfId="0" applyNumberFormat="1" applyFill="1" applyBorder="1" applyAlignment="1">
      <alignment vertical="center"/>
    </xf>
    <xf numFmtId="2" fontId="0" fillId="17" borderId="12" xfId="0" applyNumberFormat="1" applyFill="1" applyBorder="1"/>
    <xf numFmtId="0" fontId="0" fillId="17" borderId="12" xfId="0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/>
    </xf>
    <xf numFmtId="0" fontId="7" fillId="11" borderId="20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48"/>
  <sheetViews>
    <sheetView tabSelected="1" topLeftCell="J147" workbookViewId="0">
      <selection activeCell="A4" sqref="A4:U148"/>
    </sheetView>
  </sheetViews>
  <sheetFormatPr baseColWidth="10" defaultRowHeight="15" x14ac:dyDescent="0.25"/>
  <sheetData>
    <row r="2" spans="1:22" x14ac:dyDescent="0.25">
      <c r="F2" s="15" t="s">
        <v>13</v>
      </c>
      <c r="G2">
        <v>2023</v>
      </c>
    </row>
    <row r="3" spans="1:22" ht="15.75" thickBot="1" x14ac:dyDescent="0.3"/>
    <row r="4" spans="1:22" ht="45.75" thickBot="1" x14ac:dyDescent="0.3">
      <c r="A4" s="29" t="s">
        <v>0</v>
      </c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M4" s="26" t="s">
        <v>2</v>
      </c>
      <c r="N4" s="26" t="s">
        <v>3</v>
      </c>
      <c r="O4" s="26" t="s">
        <v>4</v>
      </c>
      <c r="P4" s="18" t="s">
        <v>5</v>
      </c>
      <c r="Q4" s="18" t="s">
        <v>6</v>
      </c>
      <c r="R4" s="19" t="s">
        <v>7</v>
      </c>
      <c r="S4" s="19" t="s">
        <v>14</v>
      </c>
      <c r="T4" s="20" t="s">
        <v>10</v>
      </c>
      <c r="U4" s="20" t="s">
        <v>15</v>
      </c>
      <c r="V4" s="27" t="s">
        <v>12</v>
      </c>
    </row>
    <row r="5" spans="1:22" ht="45.75" thickBot="1" x14ac:dyDescent="0.3">
      <c r="A5" s="30"/>
      <c r="B5" s="1"/>
      <c r="C5" s="2" t="s">
        <v>3</v>
      </c>
      <c r="D5" s="2" t="s">
        <v>4</v>
      </c>
      <c r="E5" s="3" t="s">
        <v>5</v>
      </c>
      <c r="F5" s="3" t="s">
        <v>6</v>
      </c>
      <c r="G5" s="4" t="s">
        <v>7</v>
      </c>
      <c r="H5" s="4" t="s">
        <v>9</v>
      </c>
      <c r="I5" s="11" t="s">
        <v>10</v>
      </c>
      <c r="J5" s="11" t="s">
        <v>11</v>
      </c>
      <c r="K5" s="12" t="s">
        <v>12</v>
      </c>
      <c r="M5" s="22">
        <v>27.25</v>
      </c>
      <c r="N5" s="22">
        <v>4.3600000000000003</v>
      </c>
      <c r="O5" s="22">
        <v>31.61</v>
      </c>
      <c r="P5" s="22">
        <v>30.04</v>
      </c>
      <c r="Q5" s="22">
        <v>1.57</v>
      </c>
      <c r="R5" s="22">
        <v>32.729999999999997</v>
      </c>
      <c r="S5" s="22">
        <v>1.1200000000000001</v>
      </c>
      <c r="T5" s="14">
        <v>35.85</v>
      </c>
      <c r="U5" s="14">
        <v>4.24</v>
      </c>
      <c r="V5" s="22">
        <v>2.31</v>
      </c>
    </row>
    <row r="6" spans="1:22" ht="15.75" x14ac:dyDescent="0.25">
      <c r="A6" s="5">
        <v>45295</v>
      </c>
      <c r="B6" s="6">
        <v>24.2</v>
      </c>
      <c r="C6" s="6">
        <v>3.87</v>
      </c>
      <c r="D6" s="6">
        <v>28.07</v>
      </c>
      <c r="E6" s="6">
        <v>25.76</v>
      </c>
      <c r="F6" s="6">
        <v>2.31</v>
      </c>
      <c r="G6" s="6">
        <v>27.28</v>
      </c>
      <c r="H6" s="6">
        <v>0.79</v>
      </c>
      <c r="I6" s="13">
        <v>30.7</v>
      </c>
      <c r="J6" s="13">
        <v>2.63</v>
      </c>
      <c r="K6" s="13">
        <v>1.91</v>
      </c>
      <c r="M6" s="22">
        <v>27.25</v>
      </c>
      <c r="N6" s="22">
        <v>4.3600000000000003</v>
      </c>
      <c r="O6" s="22">
        <v>31.61</v>
      </c>
      <c r="P6" s="22">
        <v>30.04</v>
      </c>
      <c r="Q6" s="22">
        <v>1.57</v>
      </c>
      <c r="R6" s="22">
        <v>32.729999999999997</v>
      </c>
      <c r="S6" s="22">
        <v>1.1200000000000001</v>
      </c>
      <c r="T6" s="14">
        <v>35.85</v>
      </c>
      <c r="U6" s="14">
        <v>4.24</v>
      </c>
      <c r="V6" s="22">
        <v>2.31</v>
      </c>
    </row>
    <row r="7" spans="1:22" ht="15.75" x14ac:dyDescent="0.25">
      <c r="A7" s="5">
        <v>45296</v>
      </c>
      <c r="B7" s="6">
        <v>24.2</v>
      </c>
      <c r="C7" s="6">
        <v>3.87</v>
      </c>
      <c r="D7" s="6">
        <v>28.07</v>
      </c>
      <c r="E7" s="6">
        <v>25.76</v>
      </c>
      <c r="F7" s="6">
        <v>2.31</v>
      </c>
      <c r="G7" s="6">
        <v>27.28</v>
      </c>
      <c r="H7" s="6">
        <v>0.79</v>
      </c>
      <c r="I7" s="13">
        <v>30.7</v>
      </c>
      <c r="J7" s="13">
        <v>2.63</v>
      </c>
      <c r="K7" s="14">
        <v>1.91</v>
      </c>
      <c r="M7" s="22">
        <v>27.25</v>
      </c>
      <c r="N7" s="22">
        <v>4.3600000000000003</v>
      </c>
      <c r="O7" s="22">
        <v>31.61</v>
      </c>
      <c r="P7" s="22">
        <v>30.04</v>
      </c>
      <c r="Q7" s="22">
        <v>1.57</v>
      </c>
      <c r="R7" s="22">
        <v>32.729999999999997</v>
      </c>
      <c r="S7" s="22">
        <v>1.1200000000000001</v>
      </c>
      <c r="T7" s="14">
        <v>35.85</v>
      </c>
      <c r="U7" s="14">
        <v>4.24</v>
      </c>
      <c r="V7" s="22">
        <v>2.31</v>
      </c>
    </row>
    <row r="8" spans="1:22" ht="16.5" thickBot="1" x14ac:dyDescent="0.3">
      <c r="A8" s="5">
        <v>45297</v>
      </c>
      <c r="B8" s="6">
        <v>24.2</v>
      </c>
      <c r="C8" s="6">
        <v>3.87</v>
      </c>
      <c r="D8" s="6">
        <v>28.07</v>
      </c>
      <c r="E8" s="6">
        <v>25.76</v>
      </c>
      <c r="F8" s="6">
        <v>2.31</v>
      </c>
      <c r="G8" s="6">
        <v>27.28</v>
      </c>
      <c r="H8" s="6">
        <v>0.79</v>
      </c>
      <c r="I8" s="13">
        <v>30.7</v>
      </c>
      <c r="J8" s="13">
        <v>2.63</v>
      </c>
      <c r="K8" s="14">
        <v>1.91</v>
      </c>
      <c r="M8" s="22">
        <v>27.25</v>
      </c>
      <c r="N8" s="22">
        <v>4.3600000000000003</v>
      </c>
      <c r="O8" s="22">
        <v>31.61</v>
      </c>
      <c r="P8" s="22">
        <v>30.04</v>
      </c>
      <c r="Q8" s="22">
        <v>1.57</v>
      </c>
      <c r="R8" s="22">
        <v>32.729999999999997</v>
      </c>
      <c r="S8" s="22">
        <v>1.1200000000000001</v>
      </c>
      <c r="T8" s="14">
        <v>35.85</v>
      </c>
      <c r="U8" s="14">
        <v>4.24</v>
      </c>
      <c r="V8" s="22">
        <v>2.31</v>
      </c>
    </row>
    <row r="9" spans="1:22" ht="32.25" thickBot="1" x14ac:dyDescent="0.3">
      <c r="A9" s="7" t="s">
        <v>8</v>
      </c>
      <c r="B9" s="8">
        <v>24.2</v>
      </c>
      <c r="C9" s="9">
        <v>3.87</v>
      </c>
      <c r="D9" s="10">
        <v>28.07</v>
      </c>
      <c r="E9" s="8">
        <v>25.76</v>
      </c>
      <c r="F9" s="8">
        <v>2.31</v>
      </c>
      <c r="G9" s="8">
        <v>27.28</v>
      </c>
      <c r="H9" s="8">
        <v>0.79</v>
      </c>
      <c r="I9" s="8">
        <v>30.7</v>
      </c>
      <c r="J9" s="8">
        <v>2.63</v>
      </c>
      <c r="K9" s="8">
        <v>1.91</v>
      </c>
      <c r="M9" s="24">
        <v>27.25</v>
      </c>
      <c r="N9" s="24">
        <v>4.3600000000000003</v>
      </c>
      <c r="O9" s="24">
        <v>31.61</v>
      </c>
      <c r="P9" s="24">
        <v>30.64</v>
      </c>
      <c r="Q9" s="24">
        <v>0.97</v>
      </c>
      <c r="R9" s="24">
        <v>32.58</v>
      </c>
      <c r="S9" s="24">
        <v>0.97</v>
      </c>
      <c r="T9" s="25">
        <v>37.83</v>
      </c>
      <c r="U9" s="25">
        <v>6.22</v>
      </c>
      <c r="V9" s="24">
        <v>2.72</v>
      </c>
    </row>
    <row r="10" spans="1:22" ht="16.5" thickBot="1" x14ac:dyDescent="0.3">
      <c r="M10" s="8">
        <v>27.25</v>
      </c>
      <c r="N10" s="8">
        <v>4.3600000000000003</v>
      </c>
      <c r="O10" s="8">
        <v>31.61</v>
      </c>
      <c r="P10" s="8">
        <v>30.04</v>
      </c>
      <c r="Q10" s="8">
        <v>1.57</v>
      </c>
      <c r="R10" s="8">
        <v>32.729999999999997</v>
      </c>
      <c r="S10" s="8">
        <v>1.1200000000000001</v>
      </c>
      <c r="T10" s="8">
        <v>35.85</v>
      </c>
      <c r="U10" s="8">
        <v>4.24</v>
      </c>
      <c r="V10" s="28">
        <v>2.39</v>
      </c>
    </row>
    <row r="11" spans="1:22" ht="32.25" thickBot="1" x14ac:dyDescent="0.3">
      <c r="A11" s="29" t="s">
        <v>0</v>
      </c>
      <c r="B11" s="31" t="s">
        <v>1</v>
      </c>
      <c r="C11" s="32"/>
      <c r="D11" s="32"/>
      <c r="E11" s="32"/>
      <c r="F11" s="32"/>
      <c r="G11" s="32"/>
      <c r="H11" s="32"/>
      <c r="I11" s="32"/>
      <c r="J11" s="32"/>
      <c r="K11" s="32"/>
      <c r="M11" s="7" t="s">
        <v>8</v>
      </c>
      <c r="N11" s="8">
        <v>24.2</v>
      </c>
      <c r="O11" s="9">
        <v>3.87</v>
      </c>
      <c r="P11" s="10">
        <v>28.07</v>
      </c>
      <c r="Q11" s="8">
        <v>26.44</v>
      </c>
      <c r="R11" s="8">
        <v>1.63</v>
      </c>
      <c r="S11" s="8">
        <v>27.51</v>
      </c>
      <c r="T11" s="8">
        <v>0.56000000000000005</v>
      </c>
      <c r="U11" s="8">
        <v>30.56</v>
      </c>
      <c r="V11" s="8">
        <v>2.4900000000000002</v>
      </c>
    </row>
    <row r="12" spans="1:22" ht="45" x14ac:dyDescent="0.25">
      <c r="A12" s="30"/>
      <c r="B12" s="16" t="s">
        <v>2</v>
      </c>
      <c r="C12" s="17" t="s">
        <v>3</v>
      </c>
      <c r="D12" s="17" t="s">
        <v>4</v>
      </c>
      <c r="E12" s="18" t="s">
        <v>5</v>
      </c>
      <c r="F12" s="18" t="s">
        <v>6</v>
      </c>
      <c r="G12" s="19" t="s">
        <v>7</v>
      </c>
      <c r="H12" s="19" t="s">
        <v>9</v>
      </c>
      <c r="I12" s="20" t="s">
        <v>10</v>
      </c>
      <c r="J12" s="20" t="s">
        <v>11</v>
      </c>
      <c r="K12" s="21" t="s">
        <v>12</v>
      </c>
      <c r="M12" s="26" t="s">
        <v>2</v>
      </c>
      <c r="N12" s="26" t="s">
        <v>3</v>
      </c>
      <c r="O12" s="26" t="s">
        <v>4</v>
      </c>
      <c r="P12" s="18" t="s">
        <v>5</v>
      </c>
      <c r="Q12" s="18" t="s">
        <v>6</v>
      </c>
      <c r="R12" s="19" t="s">
        <v>7</v>
      </c>
      <c r="S12" s="19" t="s">
        <v>14</v>
      </c>
      <c r="T12" s="20" t="s">
        <v>10</v>
      </c>
      <c r="U12" s="20" t="s">
        <v>15</v>
      </c>
      <c r="V12" s="27" t="s">
        <v>12</v>
      </c>
    </row>
    <row r="13" spans="1:22" ht="15.75" x14ac:dyDescent="0.25">
      <c r="A13" s="5">
        <v>45300</v>
      </c>
      <c r="B13" s="22">
        <v>24.2</v>
      </c>
      <c r="C13" s="22">
        <v>3.87</v>
      </c>
      <c r="D13" s="22">
        <v>28.07</v>
      </c>
      <c r="E13" s="22">
        <v>27.32</v>
      </c>
      <c r="F13" s="22">
        <v>0.75</v>
      </c>
      <c r="G13" s="22">
        <v>27.42</v>
      </c>
      <c r="H13" s="22">
        <v>0.65</v>
      </c>
      <c r="I13" s="14">
        <v>31.83</v>
      </c>
      <c r="J13" s="14">
        <v>3.76</v>
      </c>
      <c r="K13" s="14">
        <v>1.72</v>
      </c>
      <c r="M13" s="22">
        <v>27.25</v>
      </c>
      <c r="N13" s="22">
        <v>4.3600000000000003</v>
      </c>
      <c r="O13" s="22">
        <v>31.61</v>
      </c>
      <c r="P13" s="22">
        <v>31.12</v>
      </c>
      <c r="Q13" s="22">
        <v>0.49</v>
      </c>
      <c r="R13" s="22">
        <v>32.86</v>
      </c>
      <c r="S13" s="22">
        <v>1.25</v>
      </c>
      <c r="T13" s="14">
        <v>36.270000000000003</v>
      </c>
      <c r="U13" s="14">
        <v>4.66</v>
      </c>
      <c r="V13" s="22">
        <v>2.13</v>
      </c>
    </row>
    <row r="14" spans="1:22" ht="15.75" x14ac:dyDescent="0.25">
      <c r="A14" s="5">
        <v>45301</v>
      </c>
      <c r="B14" s="22">
        <v>24.2</v>
      </c>
      <c r="C14" s="22">
        <v>3.87</v>
      </c>
      <c r="D14" s="22">
        <v>28.07</v>
      </c>
      <c r="E14" s="22">
        <v>27.32</v>
      </c>
      <c r="F14" s="22">
        <v>0.75</v>
      </c>
      <c r="G14" s="22">
        <v>27.42</v>
      </c>
      <c r="H14" s="22">
        <v>0.65</v>
      </c>
      <c r="I14" s="14">
        <v>31.83</v>
      </c>
      <c r="J14" s="14">
        <v>3.76</v>
      </c>
      <c r="K14" s="14">
        <v>1.72</v>
      </c>
      <c r="M14" s="22">
        <v>27.25</v>
      </c>
      <c r="N14" s="22">
        <v>4.3600000000000003</v>
      </c>
      <c r="O14" s="22">
        <v>31.61</v>
      </c>
      <c r="P14" s="22">
        <v>31.12</v>
      </c>
      <c r="Q14" s="22">
        <v>0.49</v>
      </c>
      <c r="R14" s="22">
        <v>32.86</v>
      </c>
      <c r="S14" s="22">
        <v>1.25</v>
      </c>
      <c r="T14" s="14">
        <v>36.270000000000003</v>
      </c>
      <c r="U14" s="14">
        <v>4.66</v>
      </c>
      <c r="V14" s="22">
        <v>2.13</v>
      </c>
    </row>
    <row r="15" spans="1:22" ht="15.75" x14ac:dyDescent="0.25">
      <c r="A15" s="5">
        <v>45302</v>
      </c>
      <c r="B15" s="22">
        <v>24.2</v>
      </c>
      <c r="C15" s="22">
        <v>3.87</v>
      </c>
      <c r="D15" s="22">
        <v>28.07</v>
      </c>
      <c r="E15" s="22">
        <v>27.32</v>
      </c>
      <c r="F15" s="22">
        <v>0.75</v>
      </c>
      <c r="G15" s="22">
        <v>27.42</v>
      </c>
      <c r="H15" s="22">
        <v>0.65</v>
      </c>
      <c r="I15" s="14">
        <v>31.83</v>
      </c>
      <c r="J15" s="14">
        <v>3.76</v>
      </c>
      <c r="K15" s="14">
        <v>1.72</v>
      </c>
      <c r="M15" s="22">
        <v>27.25</v>
      </c>
      <c r="N15" s="22">
        <v>4.3600000000000003</v>
      </c>
      <c r="O15" s="22">
        <v>31.61</v>
      </c>
      <c r="P15" s="22">
        <v>31.12</v>
      </c>
      <c r="Q15" s="22">
        <v>0.49</v>
      </c>
      <c r="R15" s="22">
        <v>32.86</v>
      </c>
      <c r="S15" s="22">
        <v>1.25</v>
      </c>
      <c r="T15" s="14">
        <v>36.270000000000003</v>
      </c>
      <c r="U15" s="14">
        <v>4.66</v>
      </c>
      <c r="V15" s="22">
        <v>2.13</v>
      </c>
    </row>
    <row r="16" spans="1:22" ht="15.75" x14ac:dyDescent="0.25">
      <c r="A16" s="5">
        <v>45303</v>
      </c>
      <c r="B16" s="22">
        <v>24.2</v>
      </c>
      <c r="C16" s="22">
        <v>3.87</v>
      </c>
      <c r="D16" s="22">
        <v>28.07</v>
      </c>
      <c r="E16" s="22">
        <v>27.32</v>
      </c>
      <c r="F16" s="22">
        <v>0.75</v>
      </c>
      <c r="G16" s="22">
        <v>27.42</v>
      </c>
      <c r="H16" s="22">
        <v>0.65</v>
      </c>
      <c r="I16" s="14">
        <v>31.83</v>
      </c>
      <c r="J16" s="14">
        <v>3.76</v>
      </c>
      <c r="K16" s="14">
        <v>1.72</v>
      </c>
      <c r="M16" s="22">
        <v>27.25</v>
      </c>
      <c r="N16" s="22">
        <v>4.3600000000000003</v>
      </c>
      <c r="O16" s="22">
        <v>31.61</v>
      </c>
      <c r="P16" s="22">
        <v>31.12</v>
      </c>
      <c r="Q16" s="22">
        <v>0.49</v>
      </c>
      <c r="R16" s="22">
        <v>32.86</v>
      </c>
      <c r="S16" s="22">
        <v>1.25</v>
      </c>
      <c r="T16" s="14">
        <v>36.270000000000003</v>
      </c>
      <c r="U16" s="14">
        <v>4.66</v>
      </c>
      <c r="V16" s="22">
        <v>2.13</v>
      </c>
    </row>
    <row r="17" spans="1:22" ht="16.5" thickBot="1" x14ac:dyDescent="0.3">
      <c r="A17" s="23">
        <v>45304</v>
      </c>
      <c r="B17" s="24">
        <v>24.2</v>
      </c>
      <c r="C17" s="24">
        <v>3.87</v>
      </c>
      <c r="D17" s="24">
        <v>28.07</v>
      </c>
      <c r="E17" s="24">
        <v>26.8</v>
      </c>
      <c r="F17" s="24">
        <v>1.27</v>
      </c>
      <c r="G17" s="24">
        <v>27.52</v>
      </c>
      <c r="H17" s="24">
        <v>0.55000000000000004</v>
      </c>
      <c r="I17" s="25">
        <v>30.63</v>
      </c>
      <c r="J17" s="25">
        <v>2.56</v>
      </c>
      <c r="K17" s="25">
        <v>1.46</v>
      </c>
      <c r="M17" s="24">
        <v>27.25</v>
      </c>
      <c r="N17" s="24">
        <v>4.3600000000000003</v>
      </c>
      <c r="O17" s="24">
        <v>31.61</v>
      </c>
      <c r="P17" s="24">
        <v>30</v>
      </c>
      <c r="Q17" s="24">
        <v>1.61</v>
      </c>
      <c r="R17" s="24">
        <v>32.81</v>
      </c>
      <c r="S17" s="24">
        <v>1.2</v>
      </c>
      <c r="T17" s="25">
        <v>35.04</v>
      </c>
      <c r="U17" s="25">
        <v>3.43</v>
      </c>
      <c r="V17" s="24">
        <v>2.08</v>
      </c>
    </row>
    <row r="18" spans="1:22" ht="32.25" thickBot="1" x14ac:dyDescent="0.3">
      <c r="A18" s="7" t="s">
        <v>8</v>
      </c>
      <c r="B18" s="8">
        <v>24.2</v>
      </c>
      <c r="C18" s="9">
        <v>3.87</v>
      </c>
      <c r="D18" s="10">
        <v>28.07</v>
      </c>
      <c r="E18" s="8">
        <v>27.32</v>
      </c>
      <c r="F18" s="8">
        <v>0.75</v>
      </c>
      <c r="G18" s="8">
        <v>27.42</v>
      </c>
      <c r="H18" s="8">
        <v>0.65</v>
      </c>
      <c r="I18" s="8">
        <v>31.83</v>
      </c>
      <c r="J18" s="8">
        <v>3.76</v>
      </c>
      <c r="K18" s="8">
        <v>1.72</v>
      </c>
      <c r="M18" s="8">
        <v>27.25</v>
      </c>
      <c r="N18" s="8">
        <v>4.3600000000000003</v>
      </c>
      <c r="O18" s="8">
        <v>31.61</v>
      </c>
      <c r="P18" s="8">
        <v>31.12</v>
      </c>
      <c r="Q18" s="8">
        <v>0.49</v>
      </c>
      <c r="R18" s="8">
        <v>32.86</v>
      </c>
      <c r="S18" s="8">
        <v>1.25</v>
      </c>
      <c r="T18" s="8">
        <v>36.270000000000003</v>
      </c>
      <c r="U18" s="8">
        <v>4.66</v>
      </c>
      <c r="V18" s="28">
        <v>2.12</v>
      </c>
    </row>
    <row r="19" spans="1:22" ht="15.75" thickBot="1" x14ac:dyDescent="0.3"/>
    <row r="20" spans="1:22" ht="16.5" thickBot="1" x14ac:dyDescent="0.3">
      <c r="A20" s="29" t="s">
        <v>0</v>
      </c>
      <c r="B20" s="31" t="s">
        <v>1</v>
      </c>
      <c r="C20" s="32"/>
      <c r="D20" s="32"/>
      <c r="E20" s="32"/>
      <c r="F20" s="32"/>
      <c r="G20" s="32"/>
      <c r="H20" s="32"/>
      <c r="I20" s="32"/>
      <c r="J20" s="32"/>
      <c r="K20" s="32"/>
    </row>
    <row r="21" spans="1:22" ht="45" x14ac:dyDescent="0.25">
      <c r="A21" s="30"/>
      <c r="B21" s="16" t="s">
        <v>2</v>
      </c>
      <c r="C21" s="17" t="s">
        <v>3</v>
      </c>
      <c r="D21" s="17" t="s">
        <v>4</v>
      </c>
      <c r="E21" s="18" t="s">
        <v>5</v>
      </c>
      <c r="F21" s="18" t="s">
        <v>6</v>
      </c>
      <c r="G21" s="19" t="s">
        <v>7</v>
      </c>
      <c r="H21" s="19" t="s">
        <v>9</v>
      </c>
      <c r="I21" s="20" t="s">
        <v>10</v>
      </c>
      <c r="J21" s="20" t="s">
        <v>11</v>
      </c>
      <c r="K21" s="21" t="s">
        <v>12</v>
      </c>
      <c r="M21" s="26" t="s">
        <v>2</v>
      </c>
      <c r="N21" s="26" t="s">
        <v>3</v>
      </c>
      <c r="O21" s="26" t="s">
        <v>4</v>
      </c>
      <c r="P21" s="18" t="s">
        <v>5</v>
      </c>
      <c r="Q21" s="18" t="s">
        <v>6</v>
      </c>
      <c r="R21" s="19" t="s">
        <v>7</v>
      </c>
      <c r="S21" s="19" t="s">
        <v>14</v>
      </c>
      <c r="T21" s="20" t="s">
        <v>10</v>
      </c>
      <c r="U21" s="20" t="s">
        <v>15</v>
      </c>
      <c r="V21" s="27" t="s">
        <v>12</v>
      </c>
    </row>
    <row r="22" spans="1:22" ht="15.75" x14ac:dyDescent="0.25">
      <c r="A22" s="5">
        <v>45307</v>
      </c>
      <c r="B22" s="22">
        <v>24.2</v>
      </c>
      <c r="C22" s="22">
        <v>3.87</v>
      </c>
      <c r="D22" s="22">
        <v>28.07</v>
      </c>
      <c r="E22" s="22">
        <v>26.8</v>
      </c>
      <c r="F22" s="22">
        <v>1.27</v>
      </c>
      <c r="G22" s="22">
        <v>27.52</v>
      </c>
      <c r="H22" s="22">
        <v>0.55000000000000004</v>
      </c>
      <c r="I22" s="14">
        <v>30.63</v>
      </c>
      <c r="J22" s="14">
        <v>2.56</v>
      </c>
      <c r="K22" s="14">
        <v>1.46</v>
      </c>
      <c r="M22" s="22">
        <v>27.25</v>
      </c>
      <c r="N22" s="22">
        <v>4.3600000000000003</v>
      </c>
      <c r="O22" s="22">
        <v>31.61</v>
      </c>
      <c r="P22" s="22">
        <v>30</v>
      </c>
      <c r="Q22" s="22">
        <v>1.61</v>
      </c>
      <c r="R22" s="22">
        <v>32.81</v>
      </c>
      <c r="S22" s="22">
        <v>1.2</v>
      </c>
      <c r="T22" s="14">
        <v>35.04</v>
      </c>
      <c r="U22" s="14">
        <v>3.43</v>
      </c>
      <c r="V22" s="22">
        <v>2.08</v>
      </c>
    </row>
    <row r="23" spans="1:22" ht="15.75" x14ac:dyDescent="0.25">
      <c r="A23" s="5">
        <v>45308</v>
      </c>
      <c r="B23" s="22">
        <v>24.2</v>
      </c>
      <c r="C23" s="22">
        <v>3.87</v>
      </c>
      <c r="D23" s="22">
        <v>28.07</v>
      </c>
      <c r="E23" s="22">
        <v>26.8</v>
      </c>
      <c r="F23" s="22">
        <v>1.27</v>
      </c>
      <c r="G23" s="22">
        <v>27.52</v>
      </c>
      <c r="H23" s="22">
        <v>0.55000000000000004</v>
      </c>
      <c r="I23" s="14">
        <v>30.63</v>
      </c>
      <c r="J23" s="14">
        <v>2.56</v>
      </c>
      <c r="K23" s="14">
        <v>1.46</v>
      </c>
      <c r="M23" s="22">
        <v>27.25</v>
      </c>
      <c r="N23" s="22">
        <v>4.3600000000000003</v>
      </c>
      <c r="O23" s="22">
        <v>31.61</v>
      </c>
      <c r="P23" s="22">
        <v>30</v>
      </c>
      <c r="Q23" s="22">
        <v>1.61</v>
      </c>
      <c r="R23" s="22">
        <v>32.81</v>
      </c>
      <c r="S23" s="22">
        <v>1.2</v>
      </c>
      <c r="T23" s="14">
        <v>35.04</v>
      </c>
      <c r="U23" s="14">
        <v>3.43</v>
      </c>
      <c r="V23" s="22">
        <v>2.08</v>
      </c>
    </row>
    <row r="24" spans="1:22" ht="15.75" x14ac:dyDescent="0.25">
      <c r="A24" s="5">
        <v>45309</v>
      </c>
      <c r="B24" s="22">
        <v>24.2</v>
      </c>
      <c r="C24" s="22">
        <v>3.87</v>
      </c>
      <c r="D24" s="22">
        <v>28.07</v>
      </c>
      <c r="E24" s="22">
        <v>26.8</v>
      </c>
      <c r="F24" s="22">
        <v>1.27</v>
      </c>
      <c r="G24" s="22">
        <v>27.52</v>
      </c>
      <c r="H24" s="22">
        <v>0.55000000000000004</v>
      </c>
      <c r="I24" s="14">
        <v>30.63</v>
      </c>
      <c r="J24" s="14">
        <v>2.56</v>
      </c>
      <c r="K24" s="14">
        <v>1.46</v>
      </c>
      <c r="M24" s="22">
        <v>27.25</v>
      </c>
      <c r="N24" s="22">
        <v>4.3600000000000003</v>
      </c>
      <c r="O24" s="22">
        <v>31.61</v>
      </c>
      <c r="P24" s="22">
        <v>30</v>
      </c>
      <c r="Q24" s="22">
        <v>1.61</v>
      </c>
      <c r="R24" s="22">
        <v>32.81</v>
      </c>
      <c r="S24" s="22">
        <v>1.2</v>
      </c>
      <c r="T24" s="14">
        <v>35.04</v>
      </c>
      <c r="U24" s="14">
        <v>3.43</v>
      </c>
      <c r="V24" s="22">
        <v>2.08</v>
      </c>
    </row>
    <row r="25" spans="1:22" ht="15.75" x14ac:dyDescent="0.25">
      <c r="A25" s="5">
        <v>45310</v>
      </c>
      <c r="B25" s="22">
        <v>24.2</v>
      </c>
      <c r="C25" s="22">
        <v>3.87</v>
      </c>
      <c r="D25" s="22">
        <v>28.07</v>
      </c>
      <c r="E25" s="22">
        <v>26.8</v>
      </c>
      <c r="F25" s="22">
        <v>1.27</v>
      </c>
      <c r="G25" s="22">
        <v>27.52</v>
      </c>
      <c r="H25" s="22">
        <v>0.55000000000000004</v>
      </c>
      <c r="I25" s="14">
        <v>30.63</v>
      </c>
      <c r="J25" s="14">
        <v>2.56</v>
      </c>
      <c r="K25" s="14">
        <v>1.46</v>
      </c>
      <c r="M25" s="22">
        <v>27.25</v>
      </c>
      <c r="N25" s="22">
        <v>4.3600000000000003</v>
      </c>
      <c r="O25" s="22">
        <v>31.61</v>
      </c>
      <c r="P25" s="22">
        <v>30</v>
      </c>
      <c r="Q25" s="22">
        <v>1.61</v>
      </c>
      <c r="R25" s="22">
        <v>32.81</v>
      </c>
      <c r="S25" s="22">
        <v>1.2</v>
      </c>
      <c r="T25" s="14">
        <v>35.04</v>
      </c>
      <c r="U25" s="14">
        <v>3.43</v>
      </c>
      <c r="V25" s="22">
        <v>2.08</v>
      </c>
    </row>
    <row r="26" spans="1:22" ht="16.5" thickBot="1" x14ac:dyDescent="0.3">
      <c r="A26" s="5">
        <v>45311</v>
      </c>
      <c r="B26" s="24">
        <v>24.2</v>
      </c>
      <c r="C26" s="24">
        <v>3.87</v>
      </c>
      <c r="D26" s="24">
        <v>28.07</v>
      </c>
      <c r="E26" s="24">
        <v>26.44</v>
      </c>
      <c r="F26" s="24">
        <v>1.63</v>
      </c>
      <c r="G26" s="24">
        <v>27.51</v>
      </c>
      <c r="H26" s="24">
        <v>0.56000000000000005</v>
      </c>
      <c r="I26" s="25">
        <v>30.56</v>
      </c>
      <c r="J26" s="25">
        <v>2.4900000000000002</v>
      </c>
      <c r="K26" s="25">
        <v>1.56</v>
      </c>
      <c r="M26" s="24">
        <v>27.25</v>
      </c>
      <c r="N26" s="24">
        <v>4.3600000000000003</v>
      </c>
      <c r="O26" s="24">
        <v>31.61</v>
      </c>
      <c r="P26" s="24">
        <v>30.04</v>
      </c>
      <c r="Q26" s="24">
        <v>1.57</v>
      </c>
      <c r="R26" s="24">
        <v>32.729999999999997</v>
      </c>
      <c r="S26" s="24">
        <v>1.1200000000000001</v>
      </c>
      <c r="T26" s="25">
        <v>35.85</v>
      </c>
      <c r="U26" s="25">
        <v>4.24</v>
      </c>
      <c r="V26" s="24">
        <v>2.31</v>
      </c>
    </row>
    <row r="27" spans="1:22" ht="32.25" thickBot="1" x14ac:dyDescent="0.3">
      <c r="A27" s="7" t="s">
        <v>8</v>
      </c>
      <c r="B27" s="8">
        <v>24.2</v>
      </c>
      <c r="C27" s="9">
        <v>3.87</v>
      </c>
      <c r="D27" s="10">
        <v>28.07</v>
      </c>
      <c r="E27" s="8">
        <v>26.8</v>
      </c>
      <c r="F27" s="8">
        <v>1.27</v>
      </c>
      <c r="G27" s="8">
        <v>27.52</v>
      </c>
      <c r="H27" s="8">
        <v>0.55000000000000004</v>
      </c>
      <c r="I27" s="8">
        <v>30.63</v>
      </c>
      <c r="J27" s="8">
        <v>2.56</v>
      </c>
      <c r="K27" s="8">
        <v>1.46</v>
      </c>
      <c r="M27" s="8">
        <v>27.25</v>
      </c>
      <c r="N27" s="8">
        <v>4.3600000000000003</v>
      </c>
      <c r="O27" s="8">
        <v>31.61</v>
      </c>
      <c r="P27" s="8">
        <v>30</v>
      </c>
      <c r="Q27" s="8">
        <v>1.61</v>
      </c>
      <c r="R27" s="8">
        <v>32.81</v>
      </c>
      <c r="S27" s="8">
        <v>1.2</v>
      </c>
      <c r="T27" s="8">
        <v>35.04</v>
      </c>
      <c r="U27" s="8">
        <v>3.43</v>
      </c>
      <c r="V27" s="28">
        <v>2.13</v>
      </c>
    </row>
    <row r="28" spans="1:22" ht="15.75" thickBot="1" x14ac:dyDescent="0.3"/>
    <row r="29" spans="1:22" ht="16.5" thickBot="1" x14ac:dyDescent="0.3">
      <c r="A29" s="29" t="s">
        <v>0</v>
      </c>
      <c r="B29" s="31" t="s">
        <v>1</v>
      </c>
      <c r="C29" s="32"/>
      <c r="D29" s="32"/>
      <c r="E29" s="32"/>
      <c r="F29" s="32"/>
      <c r="G29" s="32"/>
      <c r="H29" s="32"/>
      <c r="I29" s="32"/>
      <c r="J29" s="32"/>
      <c r="K29" s="32"/>
    </row>
    <row r="30" spans="1:22" ht="45" x14ac:dyDescent="0.25">
      <c r="A30" s="30"/>
      <c r="B30" s="16" t="s">
        <v>2</v>
      </c>
      <c r="C30" s="17" t="s">
        <v>3</v>
      </c>
      <c r="D30" s="17" t="s">
        <v>4</v>
      </c>
      <c r="E30" s="18" t="s">
        <v>5</v>
      </c>
      <c r="F30" s="18" t="s">
        <v>6</v>
      </c>
      <c r="G30" s="19" t="s">
        <v>7</v>
      </c>
      <c r="H30" s="19" t="s">
        <v>9</v>
      </c>
      <c r="I30" s="20" t="s">
        <v>10</v>
      </c>
      <c r="J30" s="20" t="s">
        <v>11</v>
      </c>
      <c r="K30" s="21" t="s">
        <v>12</v>
      </c>
      <c r="M30" s="26" t="s">
        <v>2</v>
      </c>
      <c r="N30" s="26" t="s">
        <v>3</v>
      </c>
      <c r="O30" s="26" t="s">
        <v>4</v>
      </c>
      <c r="P30" s="18" t="s">
        <v>5</v>
      </c>
      <c r="Q30" s="18" t="s">
        <v>6</v>
      </c>
      <c r="R30" s="19" t="s">
        <v>7</v>
      </c>
      <c r="S30" s="19" t="s">
        <v>14</v>
      </c>
      <c r="T30" s="20" t="s">
        <v>10</v>
      </c>
      <c r="U30" s="20" t="s">
        <v>15</v>
      </c>
      <c r="V30" s="27" t="s">
        <v>12</v>
      </c>
    </row>
    <row r="31" spans="1:22" ht="15.75" x14ac:dyDescent="0.25">
      <c r="A31" s="5">
        <v>45314</v>
      </c>
      <c r="B31" s="22">
        <v>24.2</v>
      </c>
      <c r="C31" s="22">
        <v>3.87</v>
      </c>
      <c r="D31" s="22">
        <v>28.07</v>
      </c>
      <c r="E31" s="22">
        <v>26.44</v>
      </c>
      <c r="F31" s="22">
        <v>1.63</v>
      </c>
      <c r="G31" s="22">
        <v>27.51</v>
      </c>
      <c r="H31" s="22">
        <v>0.56000000000000005</v>
      </c>
      <c r="I31" s="14">
        <v>30.56</v>
      </c>
      <c r="J31" s="14">
        <v>2.4900000000000002</v>
      </c>
      <c r="K31" s="14">
        <v>1.56</v>
      </c>
      <c r="M31" s="22">
        <v>27.25</v>
      </c>
      <c r="N31" s="22">
        <v>4.3600000000000003</v>
      </c>
      <c r="O31" s="22">
        <v>31.61</v>
      </c>
      <c r="P31" s="22">
        <v>30.04</v>
      </c>
      <c r="Q31" s="22">
        <v>1.57</v>
      </c>
      <c r="R31" s="22">
        <v>32.729999999999997</v>
      </c>
      <c r="S31" s="22">
        <v>1.1200000000000001</v>
      </c>
      <c r="T31" s="14">
        <v>35.85</v>
      </c>
      <c r="U31" s="14">
        <v>4.24</v>
      </c>
      <c r="V31" s="22">
        <v>2.31</v>
      </c>
    </row>
    <row r="32" spans="1:22" ht="15.75" x14ac:dyDescent="0.25">
      <c r="A32" s="5">
        <v>45315</v>
      </c>
      <c r="B32" s="22">
        <v>24.2</v>
      </c>
      <c r="C32" s="22">
        <v>3.87</v>
      </c>
      <c r="D32" s="22">
        <v>28.07</v>
      </c>
      <c r="E32" s="22">
        <v>26.44</v>
      </c>
      <c r="F32" s="22">
        <v>1.63</v>
      </c>
      <c r="G32" s="22">
        <v>27.51</v>
      </c>
      <c r="H32" s="22">
        <v>0.56000000000000005</v>
      </c>
      <c r="I32" s="14">
        <v>30.56</v>
      </c>
      <c r="J32" s="14">
        <v>2.4900000000000002</v>
      </c>
      <c r="K32" s="14">
        <v>1.56</v>
      </c>
      <c r="M32" s="22">
        <v>27.25</v>
      </c>
      <c r="N32" s="22">
        <v>4.3600000000000003</v>
      </c>
      <c r="O32" s="22">
        <v>31.61</v>
      </c>
      <c r="P32" s="22">
        <v>30.04</v>
      </c>
      <c r="Q32" s="22">
        <v>1.57</v>
      </c>
      <c r="R32" s="22">
        <v>32.729999999999997</v>
      </c>
      <c r="S32" s="22">
        <v>1.1200000000000001</v>
      </c>
      <c r="T32" s="14">
        <v>35.85</v>
      </c>
      <c r="U32" s="14">
        <v>4.24</v>
      </c>
      <c r="V32" s="22">
        <v>2.31</v>
      </c>
    </row>
    <row r="33" spans="1:22" ht="15.75" x14ac:dyDescent="0.25">
      <c r="A33" s="5">
        <v>45316</v>
      </c>
      <c r="B33" s="22">
        <v>24.2</v>
      </c>
      <c r="C33" s="22">
        <v>3.87</v>
      </c>
      <c r="D33" s="22">
        <v>28.07</v>
      </c>
      <c r="E33" s="22">
        <v>26.44</v>
      </c>
      <c r="F33" s="22">
        <v>1.63</v>
      </c>
      <c r="G33" s="22">
        <v>27.51</v>
      </c>
      <c r="H33" s="22">
        <v>0.56000000000000005</v>
      </c>
      <c r="I33" s="14">
        <v>30.56</v>
      </c>
      <c r="J33" s="14">
        <v>2.4900000000000002</v>
      </c>
      <c r="K33" s="14">
        <v>1.56</v>
      </c>
      <c r="M33" s="22">
        <v>27.25</v>
      </c>
      <c r="N33" s="22">
        <v>4.3600000000000003</v>
      </c>
      <c r="O33" s="22">
        <v>31.61</v>
      </c>
      <c r="P33" s="22">
        <v>30.04</v>
      </c>
      <c r="Q33" s="22">
        <v>1.57</v>
      </c>
      <c r="R33" s="22">
        <v>32.729999999999997</v>
      </c>
      <c r="S33" s="22">
        <v>1.1200000000000001</v>
      </c>
      <c r="T33" s="14">
        <v>35.85</v>
      </c>
      <c r="U33" s="14">
        <v>4.24</v>
      </c>
      <c r="V33" s="22">
        <v>2.31</v>
      </c>
    </row>
    <row r="34" spans="1:22" ht="15.75" x14ac:dyDescent="0.25">
      <c r="A34" s="5">
        <v>45317</v>
      </c>
      <c r="B34" s="22">
        <v>24.2</v>
      </c>
      <c r="C34" s="22">
        <v>3.87</v>
      </c>
      <c r="D34" s="22">
        <v>28.07</v>
      </c>
      <c r="E34" s="22">
        <v>26.44</v>
      </c>
      <c r="F34" s="22">
        <v>1.63</v>
      </c>
      <c r="G34" s="22">
        <v>27.51</v>
      </c>
      <c r="H34" s="22">
        <v>0.56000000000000005</v>
      </c>
      <c r="I34" s="14">
        <v>30.56</v>
      </c>
      <c r="J34" s="14">
        <v>2.4900000000000002</v>
      </c>
      <c r="K34" s="14">
        <v>1.56</v>
      </c>
      <c r="M34" s="22">
        <v>27.25</v>
      </c>
      <c r="N34" s="22">
        <v>4.3600000000000003</v>
      </c>
      <c r="O34" s="22">
        <v>31.61</v>
      </c>
      <c r="P34" s="22">
        <v>30.04</v>
      </c>
      <c r="Q34" s="22">
        <v>1.57</v>
      </c>
      <c r="R34" s="22">
        <v>32.729999999999997</v>
      </c>
      <c r="S34" s="22">
        <v>1.1200000000000001</v>
      </c>
      <c r="T34" s="14">
        <v>35.85</v>
      </c>
      <c r="U34" s="14">
        <v>4.24</v>
      </c>
      <c r="V34" s="22">
        <v>2.31</v>
      </c>
    </row>
    <row r="35" spans="1:22" ht="16.5" thickBot="1" x14ac:dyDescent="0.3">
      <c r="A35" s="5">
        <v>45318</v>
      </c>
      <c r="B35" s="24">
        <v>24.2</v>
      </c>
      <c r="C35" s="24">
        <v>3.87</v>
      </c>
      <c r="D35" s="24">
        <v>28.07</v>
      </c>
      <c r="E35" s="24">
        <v>27.4</v>
      </c>
      <c r="F35" s="24">
        <v>0.67</v>
      </c>
      <c r="G35" s="24">
        <v>27.31</v>
      </c>
      <c r="H35" s="24">
        <v>0.76</v>
      </c>
      <c r="I35" s="25">
        <v>32.94</v>
      </c>
      <c r="J35" s="25">
        <v>4.87</v>
      </c>
      <c r="K35" s="25">
        <v>2.1</v>
      </c>
      <c r="M35" s="24">
        <v>27.25</v>
      </c>
      <c r="N35" s="24">
        <v>4.3600000000000003</v>
      </c>
      <c r="O35" s="24">
        <v>31.61</v>
      </c>
      <c r="P35" s="24">
        <v>30.64</v>
      </c>
      <c r="Q35" s="24">
        <v>0.97</v>
      </c>
      <c r="R35" s="24">
        <v>32.58</v>
      </c>
      <c r="S35" s="24">
        <v>0.97</v>
      </c>
      <c r="T35" s="25">
        <v>37.83</v>
      </c>
      <c r="U35" s="25">
        <v>6.22</v>
      </c>
      <c r="V35" s="24">
        <v>2.72</v>
      </c>
    </row>
    <row r="36" spans="1:22" ht="32.25" thickBot="1" x14ac:dyDescent="0.3">
      <c r="A36" s="7" t="s">
        <v>8</v>
      </c>
      <c r="B36" s="8">
        <v>24.2</v>
      </c>
      <c r="C36" s="9">
        <v>3.87</v>
      </c>
      <c r="D36" s="10">
        <v>28.07</v>
      </c>
      <c r="E36" s="8">
        <v>26.44</v>
      </c>
      <c r="F36" s="8">
        <v>1.63</v>
      </c>
      <c r="G36" s="8">
        <v>27.51</v>
      </c>
      <c r="H36" s="8">
        <v>0.56000000000000005</v>
      </c>
      <c r="I36" s="8">
        <v>30.56</v>
      </c>
      <c r="J36" s="8">
        <v>2.4900000000000002</v>
      </c>
      <c r="K36" s="8">
        <v>1.56</v>
      </c>
      <c r="M36" s="8">
        <v>27.25</v>
      </c>
      <c r="N36" s="8">
        <v>4.3600000000000003</v>
      </c>
      <c r="O36" s="8">
        <v>31.61</v>
      </c>
      <c r="P36" s="8">
        <v>30.04</v>
      </c>
      <c r="Q36" s="8">
        <v>1.57</v>
      </c>
      <c r="R36" s="8">
        <v>32.729999999999997</v>
      </c>
      <c r="S36" s="8">
        <v>1.1200000000000001</v>
      </c>
      <c r="T36" s="8">
        <v>35.85</v>
      </c>
      <c r="U36" s="8">
        <v>4.24</v>
      </c>
      <c r="V36" s="28">
        <v>2.39</v>
      </c>
    </row>
    <row r="37" spans="1:22" ht="15.75" thickBot="1" x14ac:dyDescent="0.3"/>
    <row r="38" spans="1:22" ht="16.5" thickBot="1" x14ac:dyDescent="0.3">
      <c r="A38" s="33" t="s">
        <v>16</v>
      </c>
      <c r="B38" s="34"/>
      <c r="C38" s="35" t="s">
        <v>17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2" ht="15.75" thickBot="1" x14ac:dyDescent="0.3">
      <c r="A39" s="36" t="s">
        <v>18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8"/>
    </row>
    <row r="40" spans="1:22" ht="15.75" thickBot="1" x14ac:dyDescent="0.3">
      <c r="A40" s="39" t="s">
        <v>19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1"/>
    </row>
    <row r="41" spans="1:22" ht="16.5" thickBot="1" x14ac:dyDescent="0.3">
      <c r="A41" s="42" t="s">
        <v>0</v>
      </c>
      <c r="B41" s="43" t="s">
        <v>1</v>
      </c>
      <c r="C41" s="44"/>
      <c r="D41" s="44"/>
      <c r="E41" s="44"/>
      <c r="F41" s="44"/>
      <c r="G41" s="44"/>
      <c r="H41" s="44"/>
      <c r="I41" s="44"/>
      <c r="J41" s="44"/>
      <c r="K41" s="45"/>
      <c r="L41" s="43" t="s">
        <v>20</v>
      </c>
      <c r="M41" s="44"/>
      <c r="N41" s="44"/>
      <c r="O41" s="44"/>
      <c r="P41" s="44"/>
      <c r="Q41" s="44"/>
      <c r="R41" s="44"/>
      <c r="S41" s="44"/>
      <c r="T41" s="46"/>
      <c r="U41" s="47"/>
    </row>
    <row r="42" spans="1:22" ht="45" x14ac:dyDescent="0.25">
      <c r="A42" s="48"/>
      <c r="B42" s="49" t="s">
        <v>2</v>
      </c>
      <c r="C42" s="50" t="s">
        <v>3</v>
      </c>
      <c r="D42" s="50" t="s">
        <v>4</v>
      </c>
      <c r="E42" s="51" t="s">
        <v>5</v>
      </c>
      <c r="F42" s="51" t="s">
        <v>6</v>
      </c>
      <c r="G42" s="52" t="s">
        <v>7</v>
      </c>
      <c r="H42" s="52" t="s">
        <v>9</v>
      </c>
      <c r="I42" s="53" t="s">
        <v>10</v>
      </c>
      <c r="J42" s="53" t="s">
        <v>11</v>
      </c>
      <c r="K42" s="21" t="s">
        <v>21</v>
      </c>
      <c r="L42" s="54" t="s">
        <v>2</v>
      </c>
      <c r="M42" s="54" t="s">
        <v>3</v>
      </c>
      <c r="N42" s="54" t="s">
        <v>4</v>
      </c>
      <c r="O42" s="51" t="s">
        <v>5</v>
      </c>
      <c r="P42" s="51" t="s">
        <v>6</v>
      </c>
      <c r="Q42" s="52" t="s">
        <v>7</v>
      </c>
      <c r="R42" s="52" t="s">
        <v>14</v>
      </c>
      <c r="S42" s="53" t="s">
        <v>10</v>
      </c>
      <c r="T42" s="53" t="s">
        <v>15</v>
      </c>
      <c r="U42" s="27" t="s">
        <v>12</v>
      </c>
    </row>
    <row r="43" spans="1:22" ht="15.75" x14ac:dyDescent="0.25">
      <c r="A43" s="55" t="s">
        <v>22</v>
      </c>
      <c r="B43" s="56">
        <v>24.2</v>
      </c>
      <c r="C43" s="56">
        <f>B43*16/100</f>
        <v>3.8719999999999999</v>
      </c>
      <c r="D43" s="56">
        <f>B43+C43</f>
        <v>28.071999999999999</v>
      </c>
      <c r="E43" s="56">
        <v>25.24</v>
      </c>
      <c r="F43" s="56">
        <f>D43-E43</f>
        <v>2.8320000000000007</v>
      </c>
      <c r="G43" s="56">
        <v>27.94</v>
      </c>
      <c r="H43" s="56">
        <f>D43-G43</f>
        <v>0.1319999999999979</v>
      </c>
      <c r="I43" s="57">
        <v>30.32</v>
      </c>
      <c r="J43" s="57">
        <f>I43-D43</f>
        <v>2.2480000000000011</v>
      </c>
      <c r="K43" s="57">
        <f>AVERAGE(F43,H43,J43)</f>
        <v>1.7373333333333332</v>
      </c>
      <c r="L43" s="56">
        <v>27.25</v>
      </c>
      <c r="M43" s="58">
        <f>L43*16/100</f>
        <v>4.3600000000000003</v>
      </c>
      <c r="N43" s="56">
        <f>L43+M43</f>
        <v>31.61</v>
      </c>
      <c r="O43" s="56">
        <v>28.84</v>
      </c>
      <c r="P43" s="56">
        <f>N43-O43</f>
        <v>2.7699999999999996</v>
      </c>
      <c r="Q43" s="56">
        <v>32.729999999999997</v>
      </c>
      <c r="R43" s="56">
        <f>Q43-N43</f>
        <v>1.1199999999999974</v>
      </c>
      <c r="S43" s="57">
        <v>35</v>
      </c>
      <c r="T43" s="57">
        <f>S43-N43</f>
        <v>3.3900000000000006</v>
      </c>
      <c r="U43" s="56">
        <f>AVERAGE(P43,R43,T43)</f>
        <v>2.4266666666666659</v>
      </c>
    </row>
    <row r="44" spans="1:22" ht="15.75" x14ac:dyDescent="0.25">
      <c r="A44" s="55" t="s">
        <v>23</v>
      </c>
      <c r="B44" s="56">
        <v>24.2</v>
      </c>
      <c r="C44" s="56">
        <f>B44*16/100</f>
        <v>3.8719999999999999</v>
      </c>
      <c r="D44" s="56">
        <f>B44+C44</f>
        <v>28.071999999999999</v>
      </c>
      <c r="E44" s="56">
        <v>25.24</v>
      </c>
      <c r="F44" s="56">
        <f>D44-E44</f>
        <v>2.8320000000000007</v>
      </c>
      <c r="G44" s="56">
        <v>27.94</v>
      </c>
      <c r="H44" s="56">
        <f>D44-G44</f>
        <v>0.1319999999999979</v>
      </c>
      <c r="I44" s="57">
        <v>30.32</v>
      </c>
      <c r="J44" s="57">
        <f>I44-D44</f>
        <v>2.2480000000000011</v>
      </c>
      <c r="K44" s="57">
        <f>AVERAGE(F44,H44,J44)</f>
        <v>1.7373333333333332</v>
      </c>
      <c r="L44" s="56">
        <v>27.25</v>
      </c>
      <c r="M44" s="58">
        <f>L44*16/100</f>
        <v>4.3600000000000003</v>
      </c>
      <c r="N44" s="56">
        <f>L44+M44</f>
        <v>31.61</v>
      </c>
      <c r="O44" s="56">
        <v>28.84</v>
      </c>
      <c r="P44" s="56">
        <f>N44-O44</f>
        <v>2.7699999999999996</v>
      </c>
      <c r="Q44" s="56">
        <v>32.729999999999997</v>
      </c>
      <c r="R44" s="56">
        <f>Q44-N44</f>
        <v>1.1199999999999974</v>
      </c>
      <c r="S44" s="57">
        <v>35</v>
      </c>
      <c r="T44" s="57">
        <f>S44-N44</f>
        <v>3.3900000000000006</v>
      </c>
      <c r="U44" s="56">
        <f>AVERAGE(P44,R44,T44)</f>
        <v>2.4266666666666659</v>
      </c>
    </row>
    <row r="45" spans="1:22" ht="15.75" x14ac:dyDescent="0.25">
      <c r="A45" s="55" t="s">
        <v>24</v>
      </c>
      <c r="B45" s="56">
        <v>24.2</v>
      </c>
      <c r="C45" s="56">
        <f>B45*16/100</f>
        <v>3.8719999999999999</v>
      </c>
      <c r="D45" s="56">
        <f>B45+C45</f>
        <v>28.071999999999999</v>
      </c>
      <c r="E45" s="56">
        <v>25.24</v>
      </c>
      <c r="F45" s="56">
        <f>D45-E45</f>
        <v>2.8320000000000007</v>
      </c>
      <c r="G45" s="56">
        <v>27.94</v>
      </c>
      <c r="H45" s="56">
        <f>D45-G45</f>
        <v>0.1319999999999979</v>
      </c>
      <c r="I45" s="57">
        <v>30.32</v>
      </c>
      <c r="J45" s="57">
        <f>I45-D45</f>
        <v>2.2480000000000011</v>
      </c>
      <c r="K45" s="57">
        <f>AVERAGE(F45,H45,J45)</f>
        <v>1.7373333333333332</v>
      </c>
      <c r="L45" s="56">
        <v>27.25</v>
      </c>
      <c r="M45" s="58">
        <f>L45*16/100</f>
        <v>4.3600000000000003</v>
      </c>
      <c r="N45" s="56">
        <f>L45+M45</f>
        <v>31.61</v>
      </c>
      <c r="O45" s="56">
        <v>28.84</v>
      </c>
      <c r="P45" s="56">
        <f>N45-O45</f>
        <v>2.7699999999999996</v>
      </c>
      <c r="Q45" s="56">
        <v>32.729999999999997</v>
      </c>
      <c r="R45" s="56">
        <f>Q45-N45</f>
        <v>1.1199999999999974</v>
      </c>
      <c r="S45" s="57">
        <v>35</v>
      </c>
      <c r="T45" s="57">
        <f>S45-N45</f>
        <v>3.3900000000000006</v>
      </c>
      <c r="U45" s="56">
        <f>AVERAGE(P45,R45,T45)</f>
        <v>2.4266666666666659</v>
      </c>
    </row>
    <row r="46" spans="1:22" ht="15.75" x14ac:dyDescent="0.25">
      <c r="A46" s="55" t="s">
        <v>25</v>
      </c>
      <c r="B46" s="56">
        <v>24.2</v>
      </c>
      <c r="C46" s="56">
        <f>B46*16/100</f>
        <v>3.8719999999999999</v>
      </c>
      <c r="D46" s="56">
        <f>B46+C46</f>
        <v>28.071999999999999</v>
      </c>
      <c r="E46" s="56">
        <v>25.24</v>
      </c>
      <c r="F46" s="56">
        <f>D46-E46</f>
        <v>2.8320000000000007</v>
      </c>
      <c r="G46" s="56">
        <v>27.94</v>
      </c>
      <c r="H46" s="56">
        <f>D46-G46</f>
        <v>0.1319999999999979</v>
      </c>
      <c r="I46" s="57">
        <v>30.32</v>
      </c>
      <c r="J46" s="57">
        <f>I46-D46</f>
        <v>2.2480000000000011</v>
      </c>
      <c r="K46" s="57">
        <f>AVERAGE(F46,H46,J46)</f>
        <v>1.7373333333333332</v>
      </c>
      <c r="L46" s="56">
        <v>27.25</v>
      </c>
      <c r="M46" s="58">
        <f>L46*16/100</f>
        <v>4.3600000000000003</v>
      </c>
      <c r="N46" s="56">
        <f>L46+M46</f>
        <v>31.61</v>
      </c>
      <c r="O46" s="56">
        <v>28.84</v>
      </c>
      <c r="P46" s="56">
        <f>N46-O46</f>
        <v>2.7699999999999996</v>
      </c>
      <c r="Q46" s="56">
        <v>32.729999999999997</v>
      </c>
      <c r="R46" s="56">
        <f>Q46-N46</f>
        <v>1.1199999999999974</v>
      </c>
      <c r="S46" s="57">
        <v>35</v>
      </c>
      <c r="T46" s="57">
        <f>S46-N46</f>
        <v>3.3900000000000006</v>
      </c>
      <c r="U46" s="56">
        <f>AVERAGE(P46,R46,T46)</f>
        <v>2.4266666666666659</v>
      </c>
    </row>
    <row r="47" spans="1:22" ht="16.5" thickBot="1" x14ac:dyDescent="0.3">
      <c r="A47" s="55" t="s">
        <v>26</v>
      </c>
      <c r="B47" s="59">
        <v>24.2</v>
      </c>
      <c r="C47" s="59">
        <f>B47*16/100</f>
        <v>3.8719999999999999</v>
      </c>
      <c r="D47" s="59">
        <f>B47+C47</f>
        <v>28.071999999999999</v>
      </c>
      <c r="E47" s="59">
        <v>27.44</v>
      </c>
      <c r="F47" s="59">
        <f>D47-E47</f>
        <v>0.6319999999999979</v>
      </c>
      <c r="G47" s="59">
        <v>28.27</v>
      </c>
      <c r="H47" s="59">
        <f>G47-D47</f>
        <v>0.1980000000000004</v>
      </c>
      <c r="I47" s="60">
        <v>30.76</v>
      </c>
      <c r="J47" s="60">
        <f>I47-D47</f>
        <v>2.6880000000000024</v>
      </c>
      <c r="K47" s="60">
        <f>AVERAGE(F47,H47,J47)</f>
        <v>1.172666666666667</v>
      </c>
      <c r="L47" s="59">
        <v>27.25</v>
      </c>
      <c r="M47" s="61">
        <f>L47*16/100</f>
        <v>4.3600000000000003</v>
      </c>
      <c r="N47" s="59">
        <f>L47+M47</f>
        <v>31.61</v>
      </c>
      <c r="O47" s="59">
        <v>30.72</v>
      </c>
      <c r="P47" s="59">
        <f>N47-O47</f>
        <v>0.89000000000000057</v>
      </c>
      <c r="Q47" s="59">
        <v>33.25</v>
      </c>
      <c r="R47" s="59">
        <f>Q47-N47</f>
        <v>1.6400000000000006</v>
      </c>
      <c r="S47" s="60">
        <v>35.71</v>
      </c>
      <c r="T47" s="60">
        <f>S47-N47</f>
        <v>4.1000000000000014</v>
      </c>
      <c r="U47" s="59">
        <f>AVERAGE(P47,R47,T47)</f>
        <v>2.2100000000000009</v>
      </c>
    </row>
    <row r="48" spans="1:22" ht="32.25" thickBot="1" x14ac:dyDescent="0.3">
      <c r="A48" s="62" t="s">
        <v>8</v>
      </c>
      <c r="B48" s="63">
        <f>AVERAGE(B43:B45)</f>
        <v>24.2</v>
      </c>
      <c r="C48" s="64">
        <f>AVERAGE(C43:C45)</f>
        <v>3.8719999999999999</v>
      </c>
      <c r="D48" s="65">
        <f>AVERAGE(D43:D44)</f>
        <v>28.071999999999999</v>
      </c>
      <c r="E48" s="63">
        <f>AVERAGE(E43:E45)</f>
        <v>25.24</v>
      </c>
      <c r="F48" s="63">
        <f>AVERAGE(F43:F45)</f>
        <v>2.8320000000000007</v>
      </c>
      <c r="G48" s="63">
        <f>AVERAGE(G43:G44)</f>
        <v>27.94</v>
      </c>
      <c r="H48" s="63">
        <f>AVERAGE(H43:H45)</f>
        <v>0.1319999999999979</v>
      </c>
      <c r="I48" s="63">
        <f>AVERAGE(I43:I45)</f>
        <v>30.320000000000004</v>
      </c>
      <c r="J48" s="63">
        <f>AVERAGE(J43:J45)</f>
        <v>2.2480000000000011</v>
      </c>
      <c r="K48" s="63">
        <f>AVERAGE(K44:K45)</f>
        <v>1.7373333333333332</v>
      </c>
      <c r="L48" s="63">
        <f>AVERAGE(L43:L44)</f>
        <v>27.25</v>
      </c>
      <c r="M48" s="66">
        <f>AVERAGE(M43:M44)</f>
        <v>4.3600000000000003</v>
      </c>
      <c r="N48" s="63">
        <f>AVERAGE(N43:N44)</f>
        <v>31.61</v>
      </c>
      <c r="O48" s="63">
        <f>AVERAGE(O43:O44)</f>
        <v>28.84</v>
      </c>
      <c r="P48" s="63">
        <f>AVERAGE(P43:P45)</f>
        <v>2.7699999999999996</v>
      </c>
      <c r="Q48" s="63">
        <f>AVERAGE(Q43:Q44)</f>
        <v>32.729999999999997</v>
      </c>
      <c r="R48" s="63">
        <f>AVERAGE(R43:R45)</f>
        <v>1.1199999999999974</v>
      </c>
      <c r="S48" s="63">
        <f>AVERAGE(S43:S44)</f>
        <v>35</v>
      </c>
      <c r="T48" s="63">
        <f>AVERAGE(T43:T45)</f>
        <v>3.3900000000000006</v>
      </c>
      <c r="U48" s="67">
        <f>AVERAGE(U43:U47)</f>
        <v>2.3833333333333329</v>
      </c>
    </row>
    <row r="51" spans="1:21" ht="15.75" thickBot="1" x14ac:dyDescent="0.3"/>
    <row r="52" spans="1:21" ht="15.75" thickBot="1" x14ac:dyDescent="0.3">
      <c r="A52" s="68" t="s">
        <v>18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70"/>
    </row>
    <row r="53" spans="1:21" ht="15.75" thickBot="1" x14ac:dyDescent="0.3">
      <c r="A53" s="39" t="s">
        <v>19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1"/>
    </row>
    <row r="54" spans="1:21" ht="16.5" thickBot="1" x14ac:dyDescent="0.3">
      <c r="A54" s="42" t="s">
        <v>0</v>
      </c>
      <c r="B54" s="43" t="s">
        <v>1</v>
      </c>
      <c r="C54" s="44"/>
      <c r="D54" s="44"/>
      <c r="E54" s="44"/>
      <c r="F54" s="44"/>
      <c r="G54" s="44"/>
      <c r="H54" s="44"/>
      <c r="I54" s="44"/>
      <c r="J54" s="44"/>
      <c r="K54" s="45"/>
      <c r="L54" s="43" t="s">
        <v>20</v>
      </c>
      <c r="M54" s="44"/>
      <c r="N54" s="44"/>
      <c r="O54" s="44"/>
      <c r="P54" s="44"/>
      <c r="Q54" s="44"/>
      <c r="R54" s="44"/>
      <c r="S54" s="44"/>
      <c r="T54" s="46"/>
      <c r="U54" s="47"/>
    </row>
    <row r="55" spans="1:21" ht="45" x14ac:dyDescent="0.25">
      <c r="A55" s="48"/>
      <c r="B55" s="49" t="s">
        <v>2</v>
      </c>
      <c r="C55" s="50" t="s">
        <v>3</v>
      </c>
      <c r="D55" s="50" t="s">
        <v>4</v>
      </c>
      <c r="E55" s="51" t="s">
        <v>5</v>
      </c>
      <c r="F55" s="51" t="s">
        <v>6</v>
      </c>
      <c r="G55" s="52" t="s">
        <v>7</v>
      </c>
      <c r="H55" s="52" t="s">
        <v>9</v>
      </c>
      <c r="I55" s="53" t="s">
        <v>10</v>
      </c>
      <c r="J55" s="53" t="s">
        <v>11</v>
      </c>
      <c r="K55" s="21" t="s">
        <v>21</v>
      </c>
      <c r="L55" s="54" t="s">
        <v>2</v>
      </c>
      <c r="M55" s="54" t="s">
        <v>3</v>
      </c>
      <c r="N55" s="54" t="s">
        <v>4</v>
      </c>
      <c r="O55" s="51" t="s">
        <v>5</v>
      </c>
      <c r="P55" s="51" t="s">
        <v>6</v>
      </c>
      <c r="Q55" s="52" t="s">
        <v>7</v>
      </c>
      <c r="R55" s="52" t="s">
        <v>14</v>
      </c>
      <c r="S55" s="53" t="s">
        <v>10</v>
      </c>
      <c r="T55" s="53" t="s">
        <v>15</v>
      </c>
      <c r="U55" s="27" t="s">
        <v>12</v>
      </c>
    </row>
    <row r="56" spans="1:21" ht="15.75" x14ac:dyDescent="0.25">
      <c r="A56" s="55" t="s">
        <v>27</v>
      </c>
      <c r="B56" s="56">
        <v>24.2</v>
      </c>
      <c r="C56" s="56">
        <f>B56*16/100</f>
        <v>3.8719999999999999</v>
      </c>
      <c r="D56" s="56">
        <f>B56+C56</f>
        <v>28.071999999999999</v>
      </c>
      <c r="E56" s="56">
        <v>27.44</v>
      </c>
      <c r="F56" s="56">
        <f>D56-E56</f>
        <v>0.6319999999999979</v>
      </c>
      <c r="G56" s="56">
        <v>28.27</v>
      </c>
      <c r="H56" s="56">
        <f>G56-D56</f>
        <v>0.1980000000000004</v>
      </c>
      <c r="I56" s="57">
        <v>30.76</v>
      </c>
      <c r="J56" s="57">
        <f>I56-D56</f>
        <v>2.6880000000000024</v>
      </c>
      <c r="K56" s="57">
        <f>AVERAGE(F56,H56,J56)</f>
        <v>1.172666666666667</v>
      </c>
      <c r="L56" s="56">
        <v>27.25</v>
      </c>
      <c r="M56" s="58">
        <f>L56*16/100</f>
        <v>4.3600000000000003</v>
      </c>
      <c r="N56" s="56">
        <f>L56+M56</f>
        <v>31.61</v>
      </c>
      <c r="O56" s="56">
        <v>30.72</v>
      </c>
      <c r="P56" s="56">
        <f>N56-O56</f>
        <v>0.89000000000000057</v>
      </c>
      <c r="Q56" s="56">
        <v>33.25</v>
      </c>
      <c r="R56" s="56">
        <f>Q56-N56</f>
        <v>1.6400000000000006</v>
      </c>
      <c r="S56" s="57">
        <v>35.71</v>
      </c>
      <c r="T56" s="57">
        <f>S56-N56</f>
        <v>4.1000000000000014</v>
      </c>
      <c r="U56" s="56">
        <f>AVERAGE(P56,R56,T56)</f>
        <v>2.2100000000000009</v>
      </c>
    </row>
    <row r="57" spans="1:21" ht="15.75" x14ac:dyDescent="0.25">
      <c r="A57" s="55" t="s">
        <v>28</v>
      </c>
      <c r="B57" s="56">
        <v>24.2</v>
      </c>
      <c r="C57" s="56">
        <f>B57*16/100</f>
        <v>3.8719999999999999</v>
      </c>
      <c r="D57" s="56">
        <f>B57+C57</f>
        <v>28.071999999999999</v>
      </c>
      <c r="E57" s="56">
        <v>27.44</v>
      </c>
      <c r="F57" s="56">
        <f>D57-E57</f>
        <v>0.6319999999999979</v>
      </c>
      <c r="G57" s="56">
        <v>28.27</v>
      </c>
      <c r="H57" s="56">
        <f>G57-D57</f>
        <v>0.1980000000000004</v>
      </c>
      <c r="I57" s="57">
        <v>30.76</v>
      </c>
      <c r="J57" s="57">
        <f>I57-D57</f>
        <v>2.6880000000000024</v>
      </c>
      <c r="K57" s="57">
        <f>AVERAGE(F57,H57,J57)</f>
        <v>1.172666666666667</v>
      </c>
      <c r="L57" s="56">
        <v>27.25</v>
      </c>
      <c r="M57" s="58">
        <f>L57*16/100</f>
        <v>4.3600000000000003</v>
      </c>
      <c r="N57" s="56">
        <f>L57+M57</f>
        <v>31.61</v>
      </c>
      <c r="O57" s="56">
        <v>30.72</v>
      </c>
      <c r="P57" s="56">
        <f>N57-O57</f>
        <v>0.89000000000000057</v>
      </c>
      <c r="Q57" s="56">
        <v>33.25</v>
      </c>
      <c r="R57" s="56">
        <f>Q57-N57</f>
        <v>1.6400000000000006</v>
      </c>
      <c r="S57" s="57">
        <v>35.71</v>
      </c>
      <c r="T57" s="57">
        <f>S57-N57</f>
        <v>4.1000000000000014</v>
      </c>
      <c r="U57" s="56">
        <f>AVERAGE(P57,R57,T57)</f>
        <v>2.2100000000000009</v>
      </c>
    </row>
    <row r="58" spans="1:21" ht="15.75" x14ac:dyDescent="0.25">
      <c r="A58" s="55" t="s">
        <v>29</v>
      </c>
      <c r="B58" s="56">
        <v>24.2</v>
      </c>
      <c r="C58" s="56">
        <f>B58*16/100</f>
        <v>3.8719999999999999</v>
      </c>
      <c r="D58" s="56">
        <f>B58+C58</f>
        <v>28.071999999999999</v>
      </c>
      <c r="E58" s="56">
        <v>27.44</v>
      </c>
      <c r="F58" s="56">
        <f>D58-E58</f>
        <v>0.6319999999999979</v>
      </c>
      <c r="G58" s="56">
        <v>28.27</v>
      </c>
      <c r="H58" s="56">
        <f>G58-D58</f>
        <v>0.1980000000000004</v>
      </c>
      <c r="I58" s="57">
        <v>30.76</v>
      </c>
      <c r="J58" s="57">
        <f>I58-D58</f>
        <v>2.6880000000000024</v>
      </c>
      <c r="K58" s="57">
        <f>AVERAGE(F58,H58,J58)</f>
        <v>1.172666666666667</v>
      </c>
      <c r="L58" s="56">
        <v>27.25</v>
      </c>
      <c r="M58" s="58">
        <f>L58*16/100</f>
        <v>4.3600000000000003</v>
      </c>
      <c r="N58" s="56">
        <f>L58+M58</f>
        <v>31.61</v>
      </c>
      <c r="O58" s="56">
        <v>30.72</v>
      </c>
      <c r="P58" s="56">
        <f>N58-O58</f>
        <v>0.89000000000000057</v>
      </c>
      <c r="Q58" s="56">
        <v>33.25</v>
      </c>
      <c r="R58" s="56">
        <f>Q58-N58</f>
        <v>1.6400000000000006</v>
      </c>
      <c r="S58" s="57">
        <v>35.71</v>
      </c>
      <c r="T58" s="57">
        <f>S58-N58</f>
        <v>4.1000000000000014</v>
      </c>
      <c r="U58" s="56">
        <f>AVERAGE(P58,R58,T58)</f>
        <v>2.2100000000000009</v>
      </c>
    </row>
    <row r="59" spans="1:21" ht="15.75" x14ac:dyDescent="0.25">
      <c r="A59" s="55" t="s">
        <v>30</v>
      </c>
      <c r="B59" s="56">
        <v>24.2</v>
      </c>
      <c r="C59" s="56">
        <f>B59*16/100</f>
        <v>3.8719999999999999</v>
      </c>
      <c r="D59" s="56">
        <f>B59+C59</f>
        <v>28.071999999999999</v>
      </c>
      <c r="E59" s="56">
        <v>27.44</v>
      </c>
      <c r="F59" s="56">
        <f>D59-E59</f>
        <v>0.6319999999999979</v>
      </c>
      <c r="G59" s="56">
        <v>28.27</v>
      </c>
      <c r="H59" s="56">
        <f>G59-D59</f>
        <v>0.1980000000000004</v>
      </c>
      <c r="I59" s="57">
        <v>30.76</v>
      </c>
      <c r="J59" s="57">
        <f>I59-D59</f>
        <v>2.6880000000000024</v>
      </c>
      <c r="K59" s="57">
        <f>AVERAGE(F59,H59,J59)</f>
        <v>1.172666666666667</v>
      </c>
      <c r="L59" s="56">
        <v>27.25</v>
      </c>
      <c r="M59" s="58">
        <f>L59*16/100</f>
        <v>4.3600000000000003</v>
      </c>
      <c r="N59" s="56">
        <f>L59+M59</f>
        <v>31.61</v>
      </c>
      <c r="O59" s="56">
        <v>30.72</v>
      </c>
      <c r="P59" s="56">
        <f>N59-O59</f>
        <v>0.89000000000000057</v>
      </c>
      <c r="Q59" s="56">
        <v>33.25</v>
      </c>
      <c r="R59" s="56">
        <f>Q59-N59</f>
        <v>1.6400000000000006</v>
      </c>
      <c r="S59" s="57">
        <v>35.71</v>
      </c>
      <c r="T59" s="57">
        <f>S59-N59</f>
        <v>4.1000000000000014</v>
      </c>
      <c r="U59" s="56">
        <f>AVERAGE(P59,R59,T59)</f>
        <v>2.2100000000000009</v>
      </c>
    </row>
    <row r="60" spans="1:21" ht="16.5" thickBot="1" x14ac:dyDescent="0.3">
      <c r="A60" s="55" t="s">
        <v>31</v>
      </c>
      <c r="B60" s="59">
        <v>24.2</v>
      </c>
      <c r="C60" s="59">
        <f>B60*16/100</f>
        <v>3.8719999999999999</v>
      </c>
      <c r="D60" s="59">
        <f>B60+C60</f>
        <v>28.071999999999999</v>
      </c>
      <c r="E60" s="59">
        <v>28.66</v>
      </c>
      <c r="F60" s="59">
        <f>E60-D60</f>
        <v>0.58800000000000097</v>
      </c>
      <c r="G60" s="59">
        <v>28.19</v>
      </c>
      <c r="H60" s="56">
        <f>G60-D60</f>
        <v>0.1180000000000021</v>
      </c>
      <c r="I60" s="60">
        <v>30.72</v>
      </c>
      <c r="J60" s="60">
        <f>I60-D60</f>
        <v>2.6479999999999997</v>
      </c>
      <c r="K60" s="60">
        <f>AVERAGE(F60,H60,J60)</f>
        <v>1.118000000000001</v>
      </c>
      <c r="L60" s="59">
        <v>27.25</v>
      </c>
      <c r="M60" s="61">
        <f>L60*16/100</f>
        <v>4.3600000000000003</v>
      </c>
      <c r="N60" s="59">
        <f>L60+M60</f>
        <v>31.61</v>
      </c>
      <c r="O60" s="59">
        <v>31.29</v>
      </c>
      <c r="P60" s="59">
        <f>N60-O60</f>
        <v>0.32000000000000028</v>
      </c>
      <c r="Q60" s="59">
        <v>33.03</v>
      </c>
      <c r="R60" s="59">
        <f>Q60-N60</f>
        <v>1.4200000000000017</v>
      </c>
      <c r="S60" s="60">
        <v>36.28</v>
      </c>
      <c r="T60" s="60">
        <f>S60-N60</f>
        <v>4.6700000000000017</v>
      </c>
      <c r="U60" s="59">
        <f>AVERAGE(P60,R60,T60)</f>
        <v>2.136666666666668</v>
      </c>
    </row>
    <row r="61" spans="1:21" ht="32.25" thickBot="1" x14ac:dyDescent="0.3">
      <c r="A61" s="62" t="s">
        <v>8</v>
      </c>
      <c r="B61" s="63">
        <f>AVERAGE(B56:B58)</f>
        <v>24.2</v>
      </c>
      <c r="C61" s="64">
        <f>AVERAGE(C56:C58)</f>
        <v>3.8719999999999999</v>
      </c>
      <c r="D61" s="65">
        <f>AVERAGE(D56:D57)</f>
        <v>28.071999999999999</v>
      </c>
      <c r="E61" s="63">
        <f>AVERAGE(E56:E58)</f>
        <v>27.44</v>
      </c>
      <c r="F61" s="63">
        <f>AVERAGE(F56:F58)</f>
        <v>0.6319999999999979</v>
      </c>
      <c r="G61" s="63">
        <f>AVERAGE(G56:G57)</f>
        <v>28.27</v>
      </c>
      <c r="H61" s="63">
        <f>AVERAGE(H56:H58)</f>
        <v>0.1980000000000004</v>
      </c>
      <c r="I61" s="63">
        <f>AVERAGE(I56:I58)</f>
        <v>30.76</v>
      </c>
      <c r="J61" s="63">
        <f>AVERAGE(J56:J58)</f>
        <v>2.6880000000000024</v>
      </c>
      <c r="K61" s="63">
        <f>AVERAGE(K57:K58)</f>
        <v>1.172666666666667</v>
      </c>
      <c r="L61" s="63">
        <f>AVERAGE(L56:L57)</f>
        <v>27.25</v>
      </c>
      <c r="M61" s="66">
        <f>AVERAGE(M56:M57)</f>
        <v>4.3600000000000003</v>
      </c>
      <c r="N61" s="63">
        <f>AVERAGE(N56:N57)</f>
        <v>31.61</v>
      </c>
      <c r="O61" s="63">
        <f>AVERAGE(O56:O57)</f>
        <v>30.72</v>
      </c>
      <c r="P61" s="63">
        <f>AVERAGE(P56:P58)</f>
        <v>0.89000000000000057</v>
      </c>
      <c r="Q61" s="63">
        <f>AVERAGE(Q56:Q57)</f>
        <v>33.25</v>
      </c>
      <c r="R61" s="63">
        <f>AVERAGE(R56:R58)</f>
        <v>1.6400000000000006</v>
      </c>
      <c r="S61" s="66">
        <f>AVERAGE(S56:S57)</f>
        <v>35.71</v>
      </c>
      <c r="T61" s="63">
        <f>AVERAGE(T56:T58)</f>
        <v>4.1000000000000014</v>
      </c>
      <c r="U61" s="67">
        <f>AVERAGE(U56:U60)</f>
        <v>2.1953333333333345</v>
      </c>
    </row>
    <row r="63" spans="1:21" ht="15.75" thickBot="1" x14ac:dyDescent="0.3"/>
    <row r="64" spans="1:21" ht="15.75" thickBot="1" x14ac:dyDescent="0.3">
      <c r="A64" s="68" t="s">
        <v>18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70"/>
    </row>
    <row r="65" spans="1:21" ht="15.75" thickBot="1" x14ac:dyDescent="0.3">
      <c r="A65" s="39" t="s">
        <v>19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1"/>
    </row>
    <row r="66" spans="1:21" ht="16.5" thickBot="1" x14ac:dyDescent="0.3">
      <c r="A66" s="42" t="s">
        <v>0</v>
      </c>
      <c r="B66" s="43" t="s">
        <v>1</v>
      </c>
      <c r="C66" s="44"/>
      <c r="D66" s="44"/>
      <c r="E66" s="44"/>
      <c r="F66" s="44"/>
      <c r="G66" s="44"/>
      <c r="H66" s="44"/>
      <c r="I66" s="44"/>
      <c r="J66" s="44"/>
      <c r="K66" s="45"/>
      <c r="L66" s="43" t="s">
        <v>20</v>
      </c>
      <c r="M66" s="44"/>
      <c r="N66" s="44"/>
      <c r="O66" s="44"/>
      <c r="P66" s="44"/>
      <c r="Q66" s="44"/>
      <c r="R66" s="44"/>
      <c r="S66" s="44"/>
      <c r="T66" s="46"/>
      <c r="U66" s="47"/>
    </row>
    <row r="67" spans="1:21" ht="45" x14ac:dyDescent="0.25">
      <c r="A67" s="48"/>
      <c r="B67" s="49" t="s">
        <v>2</v>
      </c>
      <c r="C67" s="50" t="s">
        <v>3</v>
      </c>
      <c r="D67" s="50" t="s">
        <v>4</v>
      </c>
      <c r="E67" s="51" t="s">
        <v>5</v>
      </c>
      <c r="F67" s="51" t="s">
        <v>6</v>
      </c>
      <c r="G67" s="52" t="s">
        <v>7</v>
      </c>
      <c r="H67" s="52" t="s">
        <v>9</v>
      </c>
      <c r="I67" s="53" t="s">
        <v>10</v>
      </c>
      <c r="J67" s="53" t="s">
        <v>11</v>
      </c>
      <c r="K67" s="21" t="s">
        <v>21</v>
      </c>
      <c r="L67" s="54" t="s">
        <v>2</v>
      </c>
      <c r="M67" s="54" t="s">
        <v>3</v>
      </c>
      <c r="N67" s="54" t="s">
        <v>4</v>
      </c>
      <c r="O67" s="51" t="s">
        <v>5</v>
      </c>
      <c r="P67" s="51" t="s">
        <v>6</v>
      </c>
      <c r="Q67" s="52" t="s">
        <v>7</v>
      </c>
      <c r="R67" s="52" t="s">
        <v>14</v>
      </c>
      <c r="S67" s="53" t="s">
        <v>10</v>
      </c>
      <c r="T67" s="53" t="s">
        <v>15</v>
      </c>
      <c r="U67" s="27" t="s">
        <v>12</v>
      </c>
    </row>
    <row r="68" spans="1:21" ht="15.75" x14ac:dyDescent="0.25">
      <c r="A68" s="55" t="s">
        <v>32</v>
      </c>
      <c r="B68" s="56">
        <v>24.2</v>
      </c>
      <c r="C68" s="56">
        <f>B68*16/100</f>
        <v>3.8719999999999999</v>
      </c>
      <c r="D68" s="56">
        <f>B68+C68</f>
        <v>28.071999999999999</v>
      </c>
      <c r="E68" s="56">
        <v>28.66</v>
      </c>
      <c r="F68" s="56">
        <f>E68-D68</f>
        <v>0.58800000000000097</v>
      </c>
      <c r="G68" s="56">
        <v>28.19</v>
      </c>
      <c r="H68" s="56">
        <f>G68-D68</f>
        <v>0.1180000000000021</v>
      </c>
      <c r="I68" s="57">
        <v>30.72</v>
      </c>
      <c r="J68" s="57">
        <f>I68-D68</f>
        <v>2.6479999999999997</v>
      </c>
      <c r="K68" s="57">
        <f>AVERAGE(F68,H68,J68)</f>
        <v>1.118000000000001</v>
      </c>
      <c r="L68" s="56">
        <v>27.25</v>
      </c>
      <c r="M68" s="58">
        <f>L68*16/100</f>
        <v>4.3600000000000003</v>
      </c>
      <c r="N68" s="56">
        <f>L68+M68</f>
        <v>31.61</v>
      </c>
      <c r="O68" s="56">
        <v>31.29</v>
      </c>
      <c r="P68" s="56">
        <f>N68-O68</f>
        <v>0.32000000000000028</v>
      </c>
      <c r="Q68" s="56">
        <v>33.03</v>
      </c>
      <c r="R68" s="56">
        <f>Q68-N68</f>
        <v>1.4200000000000017</v>
      </c>
      <c r="S68" s="57">
        <v>36.28</v>
      </c>
      <c r="T68" s="57">
        <f>S68-N68</f>
        <v>4.6700000000000017</v>
      </c>
      <c r="U68" s="56">
        <f>AVERAGE(P68,R68,T68)</f>
        <v>2.136666666666668</v>
      </c>
    </row>
    <row r="69" spans="1:21" ht="15.75" x14ac:dyDescent="0.25">
      <c r="A69" s="55" t="s">
        <v>33</v>
      </c>
      <c r="B69" s="56">
        <v>24.2</v>
      </c>
      <c r="C69" s="56">
        <f>B69*16/100</f>
        <v>3.8719999999999999</v>
      </c>
      <c r="D69" s="56">
        <f>B69+C69</f>
        <v>28.071999999999999</v>
      </c>
      <c r="E69" s="56">
        <v>28.66</v>
      </c>
      <c r="F69" s="56">
        <f>E69-D69</f>
        <v>0.58800000000000097</v>
      </c>
      <c r="G69" s="56">
        <v>28.19</v>
      </c>
      <c r="H69" s="56">
        <f>G69-D69</f>
        <v>0.1180000000000021</v>
      </c>
      <c r="I69" s="57">
        <v>30.72</v>
      </c>
      <c r="J69" s="57">
        <f>I69-D69</f>
        <v>2.6479999999999997</v>
      </c>
      <c r="K69" s="57">
        <f>AVERAGE(F69,H69,J69)</f>
        <v>1.118000000000001</v>
      </c>
      <c r="L69" s="56">
        <v>27.25</v>
      </c>
      <c r="M69" s="58">
        <f>L69*16/100</f>
        <v>4.3600000000000003</v>
      </c>
      <c r="N69" s="56">
        <f>L69+M69</f>
        <v>31.61</v>
      </c>
      <c r="O69" s="56">
        <v>31.29</v>
      </c>
      <c r="P69" s="56">
        <f>N69-O69</f>
        <v>0.32000000000000028</v>
      </c>
      <c r="Q69" s="56">
        <v>33.03</v>
      </c>
      <c r="R69" s="56">
        <f>Q69-N69</f>
        <v>1.4200000000000017</v>
      </c>
      <c r="S69" s="57">
        <v>36.28</v>
      </c>
      <c r="T69" s="57">
        <f>S69-N69</f>
        <v>4.6700000000000017</v>
      </c>
      <c r="U69" s="56">
        <f>AVERAGE(P69,R69,T69)</f>
        <v>2.136666666666668</v>
      </c>
    </row>
    <row r="70" spans="1:21" ht="15.75" x14ac:dyDescent="0.25">
      <c r="A70" s="55" t="s">
        <v>34</v>
      </c>
      <c r="B70" s="56">
        <v>24.2</v>
      </c>
      <c r="C70" s="56">
        <f>B70*16/100</f>
        <v>3.8719999999999999</v>
      </c>
      <c r="D70" s="56">
        <f>B70+C70</f>
        <v>28.071999999999999</v>
      </c>
      <c r="E70" s="56">
        <v>28.66</v>
      </c>
      <c r="F70" s="56">
        <f>E70-D70</f>
        <v>0.58800000000000097</v>
      </c>
      <c r="G70" s="56">
        <v>28.19</v>
      </c>
      <c r="H70" s="56">
        <f>G70-D70</f>
        <v>0.1180000000000021</v>
      </c>
      <c r="I70" s="57">
        <v>30.72</v>
      </c>
      <c r="J70" s="57">
        <f>I70-D70</f>
        <v>2.6479999999999997</v>
      </c>
      <c r="K70" s="57">
        <f>AVERAGE(F70,H70,J70)</f>
        <v>1.118000000000001</v>
      </c>
      <c r="L70" s="56">
        <v>27.25</v>
      </c>
      <c r="M70" s="58">
        <f>L70*16/100</f>
        <v>4.3600000000000003</v>
      </c>
      <c r="N70" s="56">
        <f>L70+M70</f>
        <v>31.61</v>
      </c>
      <c r="O70" s="56">
        <v>31.29</v>
      </c>
      <c r="P70" s="56">
        <f>N70-O70</f>
        <v>0.32000000000000028</v>
      </c>
      <c r="Q70" s="56">
        <v>33.03</v>
      </c>
      <c r="R70" s="56">
        <f>Q70-N70</f>
        <v>1.4200000000000017</v>
      </c>
      <c r="S70" s="57">
        <v>36.28</v>
      </c>
      <c r="T70" s="57">
        <f>S70-N70</f>
        <v>4.6700000000000017</v>
      </c>
      <c r="U70" s="56">
        <f>AVERAGE(P70,R70,T70)</f>
        <v>2.136666666666668</v>
      </c>
    </row>
    <row r="71" spans="1:21" ht="15.75" x14ac:dyDescent="0.25">
      <c r="A71" s="55" t="s">
        <v>35</v>
      </c>
      <c r="B71" s="56">
        <v>24.2</v>
      </c>
      <c r="C71" s="56">
        <f>B71*16/100</f>
        <v>3.8719999999999999</v>
      </c>
      <c r="D71" s="56">
        <f>B71+C71</f>
        <v>28.071999999999999</v>
      </c>
      <c r="E71" s="56">
        <v>28.66</v>
      </c>
      <c r="F71" s="56">
        <f>E71-D71</f>
        <v>0.58800000000000097</v>
      </c>
      <c r="G71" s="56">
        <v>28.19</v>
      </c>
      <c r="H71" s="56">
        <f>G71-D71</f>
        <v>0.1180000000000021</v>
      </c>
      <c r="I71" s="57">
        <v>30.72</v>
      </c>
      <c r="J71" s="57">
        <f>I71-D71</f>
        <v>2.6479999999999997</v>
      </c>
      <c r="K71" s="57">
        <f>AVERAGE(F71,H71,J71)</f>
        <v>1.118000000000001</v>
      </c>
      <c r="L71" s="56">
        <v>27.25</v>
      </c>
      <c r="M71" s="58">
        <f>L71*16/100</f>
        <v>4.3600000000000003</v>
      </c>
      <c r="N71" s="56">
        <f>L71+M71</f>
        <v>31.61</v>
      </c>
      <c r="O71" s="56">
        <v>31.29</v>
      </c>
      <c r="P71" s="56">
        <f>N71-O71</f>
        <v>0.32000000000000028</v>
      </c>
      <c r="Q71" s="56">
        <v>33.03</v>
      </c>
      <c r="R71" s="56">
        <f>Q71-N71</f>
        <v>1.4200000000000017</v>
      </c>
      <c r="S71" s="57">
        <v>36.28</v>
      </c>
      <c r="T71" s="57">
        <f>S71-N71</f>
        <v>4.6700000000000017</v>
      </c>
      <c r="U71" s="56">
        <f>AVERAGE(P71,R71,T71)</f>
        <v>2.136666666666668</v>
      </c>
    </row>
    <row r="72" spans="1:21" ht="16.5" thickBot="1" x14ac:dyDescent="0.3">
      <c r="A72" s="55" t="s">
        <v>36</v>
      </c>
      <c r="B72" s="59">
        <v>24.2</v>
      </c>
      <c r="C72" s="59">
        <f>B72*16/100</f>
        <v>3.8719999999999999</v>
      </c>
      <c r="D72" s="59">
        <f>B72+C72</f>
        <v>28.071999999999999</v>
      </c>
      <c r="E72" s="59">
        <v>28.24</v>
      </c>
      <c r="F72" s="56">
        <f>E72-D72</f>
        <v>0.16799999999999926</v>
      </c>
      <c r="G72" s="59">
        <v>28.89</v>
      </c>
      <c r="H72" s="56">
        <f>G72-D72</f>
        <v>0.81800000000000139</v>
      </c>
      <c r="I72" s="60">
        <v>33.1</v>
      </c>
      <c r="J72" s="60">
        <f>I72-D72</f>
        <v>5.0280000000000022</v>
      </c>
      <c r="K72" s="60">
        <f>AVERAGE(F72,H72,J72)</f>
        <v>2.0046666666666675</v>
      </c>
      <c r="L72" s="59">
        <v>27.25</v>
      </c>
      <c r="M72" s="61">
        <f>L72*16/100</f>
        <v>4.3600000000000003</v>
      </c>
      <c r="N72" s="59">
        <f>L72+M72</f>
        <v>31.61</v>
      </c>
      <c r="O72" s="59">
        <v>32.08</v>
      </c>
      <c r="P72" s="59">
        <f>O72-N72</f>
        <v>0.46999999999999886</v>
      </c>
      <c r="Q72" s="59">
        <v>34.32</v>
      </c>
      <c r="R72" s="59">
        <f>Q72-N72</f>
        <v>2.7100000000000009</v>
      </c>
      <c r="S72" s="60">
        <v>37.32</v>
      </c>
      <c r="T72" s="60">
        <f>S72-N72</f>
        <v>5.7100000000000009</v>
      </c>
      <c r="U72" s="59">
        <f>AVERAGE(P72,R72,T72)</f>
        <v>2.9633333333333334</v>
      </c>
    </row>
    <row r="73" spans="1:21" ht="32.25" thickBot="1" x14ac:dyDescent="0.3">
      <c r="A73" s="62" t="s">
        <v>8</v>
      </c>
      <c r="B73" s="63">
        <f>AVERAGE(B68:B70)</f>
        <v>24.2</v>
      </c>
      <c r="C73" s="64">
        <f>AVERAGE(C68:C70)</f>
        <v>3.8719999999999999</v>
      </c>
      <c r="D73" s="65">
        <f>AVERAGE(D68:D69)</f>
        <v>28.071999999999999</v>
      </c>
      <c r="E73" s="63">
        <f>AVERAGE(E68:E70)</f>
        <v>28.66</v>
      </c>
      <c r="F73" s="63">
        <f>AVERAGE(F68:F70)</f>
        <v>0.58800000000000097</v>
      </c>
      <c r="G73" s="63">
        <f>AVERAGE(G68:G69)</f>
        <v>28.19</v>
      </c>
      <c r="H73" s="63">
        <f>AVERAGE(H68:H70)</f>
        <v>0.1180000000000021</v>
      </c>
      <c r="I73" s="63">
        <f>AVERAGE(I68:I70)</f>
        <v>30.72</v>
      </c>
      <c r="J73" s="63">
        <f>AVERAGE(J68:J70)</f>
        <v>2.6479999999999997</v>
      </c>
      <c r="K73" s="63">
        <f>AVERAGE(K69:K70)</f>
        <v>1.118000000000001</v>
      </c>
      <c r="L73" s="63">
        <f>AVERAGE(L68:L69)</f>
        <v>27.25</v>
      </c>
      <c r="M73" s="66">
        <f>AVERAGE(M68:M69)</f>
        <v>4.3600000000000003</v>
      </c>
      <c r="N73" s="63">
        <f>AVERAGE(N68:N69)</f>
        <v>31.61</v>
      </c>
      <c r="O73" s="63">
        <f>AVERAGE(O68:O69)</f>
        <v>31.29</v>
      </c>
      <c r="P73" s="63">
        <f>AVERAGE(P68:P70)</f>
        <v>0.32000000000000028</v>
      </c>
      <c r="Q73" s="63">
        <f>AVERAGE(Q68:Q69)</f>
        <v>33.03</v>
      </c>
      <c r="R73" s="63">
        <f>AVERAGE(R68:R70)</f>
        <v>1.4200000000000017</v>
      </c>
      <c r="S73" s="66">
        <f>AVERAGE(S68:S69)</f>
        <v>36.28</v>
      </c>
      <c r="T73" s="63">
        <f>AVERAGE(T68:T70)</f>
        <v>4.6700000000000017</v>
      </c>
      <c r="U73" s="67">
        <f>AVERAGE(U68:U72)</f>
        <v>2.3020000000000009</v>
      </c>
    </row>
    <row r="76" spans="1:21" ht="15.75" thickBot="1" x14ac:dyDescent="0.3"/>
    <row r="77" spans="1:21" ht="15.75" thickBot="1" x14ac:dyDescent="0.3">
      <c r="A77" s="68" t="s">
        <v>18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70"/>
    </row>
    <row r="78" spans="1:21" ht="15.75" thickBot="1" x14ac:dyDescent="0.3">
      <c r="A78" s="39" t="s">
        <v>19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1"/>
    </row>
    <row r="79" spans="1:21" ht="16.5" thickBot="1" x14ac:dyDescent="0.3">
      <c r="A79" s="42" t="s">
        <v>0</v>
      </c>
      <c r="B79" s="43" t="s">
        <v>1</v>
      </c>
      <c r="C79" s="44"/>
      <c r="D79" s="44"/>
      <c r="E79" s="44"/>
      <c r="F79" s="44"/>
      <c r="G79" s="44"/>
      <c r="H79" s="44"/>
      <c r="I79" s="44"/>
      <c r="J79" s="44"/>
      <c r="K79" s="45"/>
      <c r="L79" s="43" t="s">
        <v>20</v>
      </c>
      <c r="M79" s="44"/>
      <c r="N79" s="44"/>
      <c r="O79" s="44"/>
      <c r="P79" s="44"/>
      <c r="Q79" s="44"/>
      <c r="R79" s="44"/>
      <c r="S79" s="44"/>
      <c r="T79" s="46"/>
      <c r="U79" s="47"/>
    </row>
    <row r="80" spans="1:21" ht="45" x14ac:dyDescent="0.25">
      <c r="A80" s="48"/>
      <c r="B80" s="49" t="s">
        <v>2</v>
      </c>
      <c r="C80" s="50" t="s">
        <v>3</v>
      </c>
      <c r="D80" s="50" t="s">
        <v>4</v>
      </c>
      <c r="E80" s="51" t="s">
        <v>5</v>
      </c>
      <c r="F80" s="51" t="s">
        <v>6</v>
      </c>
      <c r="G80" s="52" t="s">
        <v>7</v>
      </c>
      <c r="H80" s="52" t="s">
        <v>9</v>
      </c>
      <c r="I80" s="53" t="s">
        <v>10</v>
      </c>
      <c r="J80" s="53" t="s">
        <v>11</v>
      </c>
      <c r="K80" s="21" t="s">
        <v>21</v>
      </c>
      <c r="L80" s="54" t="s">
        <v>2</v>
      </c>
      <c r="M80" s="54" t="s">
        <v>3</v>
      </c>
      <c r="N80" s="54" t="s">
        <v>4</v>
      </c>
      <c r="O80" s="51" t="s">
        <v>5</v>
      </c>
      <c r="P80" s="51" t="s">
        <v>6</v>
      </c>
      <c r="Q80" s="52" t="s">
        <v>7</v>
      </c>
      <c r="R80" s="52" t="s">
        <v>14</v>
      </c>
      <c r="S80" s="53" t="s">
        <v>10</v>
      </c>
      <c r="T80" s="53" t="s">
        <v>15</v>
      </c>
      <c r="U80" s="27" t="s">
        <v>12</v>
      </c>
    </row>
    <row r="81" spans="1:21" ht="15.75" x14ac:dyDescent="0.25">
      <c r="A81" s="55" t="s">
        <v>37</v>
      </c>
      <c r="B81" s="56">
        <v>24.2</v>
      </c>
      <c r="C81" s="56">
        <f>B81*16/100</f>
        <v>3.8719999999999999</v>
      </c>
      <c r="D81" s="56">
        <f>B81+C81</f>
        <v>28.071999999999999</v>
      </c>
      <c r="E81" s="59">
        <v>28.24</v>
      </c>
      <c r="F81" s="56">
        <f>E81-D81</f>
        <v>0.16799999999999926</v>
      </c>
      <c r="G81" s="56">
        <v>28.89</v>
      </c>
      <c r="H81" s="56">
        <f>G81-D81</f>
        <v>0.81800000000000139</v>
      </c>
      <c r="I81" s="57">
        <v>33.1</v>
      </c>
      <c r="J81" s="57">
        <f>I81-D81</f>
        <v>5.0280000000000022</v>
      </c>
      <c r="K81" s="57">
        <f>AVERAGE(F81,H81,J81)</f>
        <v>2.0046666666666675</v>
      </c>
      <c r="L81" s="56">
        <v>27.25</v>
      </c>
      <c r="M81" s="58">
        <f>L81*16/100</f>
        <v>4.3600000000000003</v>
      </c>
      <c r="N81" s="56">
        <f>L81+M81</f>
        <v>31.61</v>
      </c>
      <c r="O81" s="56">
        <v>32.08</v>
      </c>
      <c r="P81" s="56">
        <f>O81-N81</f>
        <v>0.46999999999999886</v>
      </c>
      <c r="Q81" s="56">
        <v>34.32</v>
      </c>
      <c r="R81" s="56">
        <f>Q81-N81</f>
        <v>2.7100000000000009</v>
      </c>
      <c r="S81" s="57">
        <v>37.32</v>
      </c>
      <c r="T81" s="57">
        <f>S81-N81</f>
        <v>5.7100000000000009</v>
      </c>
      <c r="U81" s="56">
        <f>AVERAGE(P81,R81,T81)</f>
        <v>2.9633333333333334</v>
      </c>
    </row>
    <row r="82" spans="1:21" ht="15.75" x14ac:dyDescent="0.25">
      <c r="A82" s="55" t="s">
        <v>38</v>
      </c>
      <c r="B82" s="56">
        <v>24.2</v>
      </c>
      <c r="C82" s="56">
        <f>B82*16/100</f>
        <v>3.8719999999999999</v>
      </c>
      <c r="D82" s="56">
        <f>B82+C82</f>
        <v>28.071999999999999</v>
      </c>
      <c r="E82" s="59">
        <v>28.24</v>
      </c>
      <c r="F82" s="56">
        <f>E82-D82</f>
        <v>0.16799999999999926</v>
      </c>
      <c r="G82" s="56">
        <v>28.89</v>
      </c>
      <c r="H82" s="56">
        <f>G82-D82</f>
        <v>0.81800000000000139</v>
      </c>
      <c r="I82" s="57">
        <v>33.1</v>
      </c>
      <c r="J82" s="57">
        <f>I82-D82</f>
        <v>5.0280000000000022</v>
      </c>
      <c r="K82" s="57">
        <f>AVERAGE(F82,H82,J82)</f>
        <v>2.0046666666666675</v>
      </c>
      <c r="L82" s="56">
        <v>27.25</v>
      </c>
      <c r="M82" s="58">
        <f>L82*16/100</f>
        <v>4.3600000000000003</v>
      </c>
      <c r="N82" s="56">
        <f>L82+M82</f>
        <v>31.61</v>
      </c>
      <c r="O82" s="56">
        <v>32.08</v>
      </c>
      <c r="P82" s="56">
        <f>O82-N82</f>
        <v>0.46999999999999886</v>
      </c>
      <c r="Q82" s="56">
        <v>34.32</v>
      </c>
      <c r="R82" s="56">
        <f>Q82-N82</f>
        <v>2.7100000000000009</v>
      </c>
      <c r="S82" s="57">
        <v>37.32</v>
      </c>
      <c r="T82" s="57">
        <f>S82-N82</f>
        <v>5.7100000000000009</v>
      </c>
      <c r="U82" s="56">
        <f>AVERAGE(P82,R82,T82)</f>
        <v>2.9633333333333334</v>
      </c>
    </row>
    <row r="83" spans="1:21" ht="15.75" x14ac:dyDescent="0.25">
      <c r="A83" s="55" t="s">
        <v>39</v>
      </c>
      <c r="B83" s="56">
        <v>24.2</v>
      </c>
      <c r="C83" s="56">
        <f>B83*16/100</f>
        <v>3.8719999999999999</v>
      </c>
      <c r="D83" s="56">
        <f>B83+C83</f>
        <v>28.071999999999999</v>
      </c>
      <c r="E83" s="59">
        <v>28.24</v>
      </c>
      <c r="F83" s="56">
        <f>E83-D83</f>
        <v>0.16799999999999926</v>
      </c>
      <c r="G83" s="56">
        <v>28.89</v>
      </c>
      <c r="H83" s="56">
        <f>G83-D83</f>
        <v>0.81800000000000139</v>
      </c>
      <c r="I83" s="57">
        <v>33.1</v>
      </c>
      <c r="J83" s="57">
        <f>I83-D83</f>
        <v>5.0280000000000022</v>
      </c>
      <c r="K83" s="57">
        <f>AVERAGE(F83,H83,J83)</f>
        <v>2.0046666666666675</v>
      </c>
      <c r="L83" s="56">
        <v>27.25</v>
      </c>
      <c r="M83" s="58">
        <f>L83*16/100</f>
        <v>4.3600000000000003</v>
      </c>
      <c r="N83" s="56">
        <f>L83+M83</f>
        <v>31.61</v>
      </c>
      <c r="O83" s="56">
        <v>32.08</v>
      </c>
      <c r="P83" s="56">
        <f>O83-N83</f>
        <v>0.46999999999999886</v>
      </c>
      <c r="Q83" s="56">
        <v>34.32</v>
      </c>
      <c r="R83" s="56">
        <f>Q83-N83</f>
        <v>2.7100000000000009</v>
      </c>
      <c r="S83" s="57">
        <v>37.32</v>
      </c>
      <c r="T83" s="57">
        <f>S83-N83</f>
        <v>5.7100000000000009</v>
      </c>
      <c r="U83" s="56">
        <f>AVERAGE(P83,R83,T83)</f>
        <v>2.9633333333333334</v>
      </c>
    </row>
    <row r="84" spans="1:21" ht="16.5" thickBot="1" x14ac:dyDescent="0.3">
      <c r="A84" s="55" t="s">
        <v>40</v>
      </c>
      <c r="B84" s="59">
        <v>24.2</v>
      </c>
      <c r="C84" s="59">
        <f>B84*16/100</f>
        <v>3.8719999999999999</v>
      </c>
      <c r="D84" s="59">
        <f>B84+C84</f>
        <v>28.071999999999999</v>
      </c>
      <c r="E84" s="59">
        <v>28.92</v>
      </c>
      <c r="F84" s="56">
        <f>E84-D84</f>
        <v>0.84800000000000253</v>
      </c>
      <c r="G84" s="59">
        <v>29.74</v>
      </c>
      <c r="H84" s="56">
        <f>G84-D84</f>
        <v>1.6679999999999993</v>
      </c>
      <c r="I84" s="60">
        <v>31.88</v>
      </c>
      <c r="J84" s="60">
        <f>I84-D84</f>
        <v>3.8079999999999998</v>
      </c>
      <c r="K84" s="60">
        <f>AVERAGE(F84,H84,J84)</f>
        <v>2.1080000000000005</v>
      </c>
      <c r="L84" s="59">
        <v>27.25</v>
      </c>
      <c r="M84" s="61">
        <f>L84*16/100</f>
        <v>4.3600000000000003</v>
      </c>
      <c r="N84" s="59">
        <f>L84+M84</f>
        <v>31.61</v>
      </c>
      <c r="O84" s="56">
        <v>31.83</v>
      </c>
      <c r="P84" s="59">
        <f>O84-N84</f>
        <v>0.21999999999999886</v>
      </c>
      <c r="Q84" s="59">
        <v>34.28</v>
      </c>
      <c r="R84" s="59">
        <f>Q84-N84</f>
        <v>2.6700000000000017</v>
      </c>
      <c r="S84" s="60">
        <v>36.57</v>
      </c>
      <c r="T84" s="60">
        <f>S84-N84</f>
        <v>4.9600000000000009</v>
      </c>
      <c r="U84" s="59">
        <f>AVERAGE(P84,R84,T84)</f>
        <v>2.6166666666666671</v>
      </c>
    </row>
    <row r="85" spans="1:21" ht="32.25" thickBot="1" x14ac:dyDescent="0.3">
      <c r="A85" s="62" t="s">
        <v>8</v>
      </c>
      <c r="B85" s="63">
        <f>AVERAGE(B81:B82)</f>
        <v>24.2</v>
      </c>
      <c r="C85" s="64">
        <f>AVERAGE(C81:C82)</f>
        <v>3.8719999999999999</v>
      </c>
      <c r="D85" s="65">
        <f>AVERAGE(D81:D81)</f>
        <v>28.071999999999999</v>
      </c>
      <c r="E85" s="63">
        <f>AVERAGE(E81:E82)</f>
        <v>28.24</v>
      </c>
      <c r="F85" s="63">
        <f>AVERAGE(F81:F82)</f>
        <v>0.16799999999999926</v>
      </c>
      <c r="G85" s="63">
        <f>AVERAGE(G81:G81)</f>
        <v>28.89</v>
      </c>
      <c r="H85" s="63">
        <f>AVERAGE(H81:H82)</f>
        <v>0.81800000000000139</v>
      </c>
      <c r="I85" s="63">
        <f>AVERAGE(I81:I82)</f>
        <v>33.1</v>
      </c>
      <c r="J85" s="63">
        <f>AVERAGE(J81:J82)</f>
        <v>5.0280000000000022</v>
      </c>
      <c r="K85" s="63">
        <f>AVERAGE(K82:K82)</f>
        <v>2.0046666666666675</v>
      </c>
      <c r="L85" s="63">
        <f>AVERAGE(L81:L81)</f>
        <v>27.25</v>
      </c>
      <c r="M85" s="66">
        <f>AVERAGE(M81:M81)</f>
        <v>4.3600000000000003</v>
      </c>
      <c r="N85" s="63">
        <f>AVERAGE(N81:N81)</f>
        <v>31.61</v>
      </c>
      <c r="O85" s="63">
        <f>AVERAGE(O81:O81)</f>
        <v>32.08</v>
      </c>
      <c r="P85" s="63">
        <f>AVERAGE(P81:P82)</f>
        <v>0.46999999999999886</v>
      </c>
      <c r="Q85" s="63">
        <f>AVERAGE(Q81:Q81)</f>
        <v>34.32</v>
      </c>
      <c r="R85" s="63">
        <f>AVERAGE(R81:R82)</f>
        <v>2.7100000000000009</v>
      </c>
      <c r="S85" s="66">
        <f>AVERAGE(S81:S81)</f>
        <v>37.32</v>
      </c>
      <c r="T85" s="63">
        <f>AVERAGE(T81:T82)</f>
        <v>5.7100000000000009</v>
      </c>
      <c r="U85" s="67">
        <f>AVERAGE(U81:U84)</f>
        <v>2.8766666666666669</v>
      </c>
    </row>
    <row r="87" spans="1:21" ht="15.75" thickBot="1" x14ac:dyDescent="0.3"/>
    <row r="88" spans="1:21" ht="15.75" thickBot="1" x14ac:dyDescent="0.3">
      <c r="A88" s="71" t="s">
        <v>18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3"/>
    </row>
    <row r="89" spans="1:21" ht="19.5" thickBot="1" x14ac:dyDescent="0.3">
      <c r="A89" s="74" t="s">
        <v>41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6"/>
    </row>
    <row r="90" spans="1:21" ht="16.5" thickBot="1" x14ac:dyDescent="0.3">
      <c r="A90" s="42" t="s">
        <v>42</v>
      </c>
      <c r="B90" s="43" t="s">
        <v>1</v>
      </c>
      <c r="C90" s="44"/>
      <c r="D90" s="44"/>
      <c r="E90" s="44"/>
      <c r="F90" s="44"/>
      <c r="G90" s="44"/>
      <c r="H90" s="44"/>
      <c r="I90" s="44"/>
      <c r="J90" s="44"/>
      <c r="K90" s="45"/>
      <c r="L90" s="43" t="s">
        <v>20</v>
      </c>
      <c r="M90" s="44"/>
      <c r="N90" s="44"/>
      <c r="O90" s="44"/>
      <c r="P90" s="44"/>
      <c r="Q90" s="44"/>
      <c r="R90" s="44"/>
      <c r="S90" s="44"/>
      <c r="T90" s="46"/>
      <c r="U90" s="47"/>
    </row>
    <row r="91" spans="1:21" ht="45" x14ac:dyDescent="0.25">
      <c r="A91" s="48"/>
      <c r="B91" s="49" t="s">
        <v>2</v>
      </c>
      <c r="C91" s="50" t="s">
        <v>3</v>
      </c>
      <c r="D91" s="50" t="s">
        <v>4</v>
      </c>
      <c r="E91" s="51" t="s">
        <v>5</v>
      </c>
      <c r="F91" s="51" t="s">
        <v>6</v>
      </c>
      <c r="G91" s="52" t="s">
        <v>7</v>
      </c>
      <c r="H91" s="52" t="s">
        <v>9</v>
      </c>
      <c r="I91" s="53" t="s">
        <v>10</v>
      </c>
      <c r="J91" s="53" t="s">
        <v>11</v>
      </c>
      <c r="K91" s="21" t="s">
        <v>21</v>
      </c>
      <c r="L91" s="54" t="s">
        <v>2</v>
      </c>
      <c r="M91" s="54" t="s">
        <v>3</v>
      </c>
      <c r="N91" s="54" t="s">
        <v>4</v>
      </c>
      <c r="O91" s="51" t="s">
        <v>5</v>
      </c>
      <c r="P91" s="51" t="s">
        <v>6</v>
      </c>
      <c r="Q91" s="52" t="s">
        <v>7</v>
      </c>
      <c r="R91" s="52" t="s">
        <v>14</v>
      </c>
      <c r="S91" s="53" t="s">
        <v>10</v>
      </c>
      <c r="T91" s="53" t="s">
        <v>15</v>
      </c>
      <c r="U91" s="27" t="s">
        <v>12</v>
      </c>
    </row>
    <row r="92" spans="1:21" ht="15.75" x14ac:dyDescent="0.25">
      <c r="A92" s="55" t="s">
        <v>43</v>
      </c>
      <c r="B92" s="56">
        <v>24.2</v>
      </c>
      <c r="C92" s="56">
        <f>B92*16/100</f>
        <v>3.8719999999999999</v>
      </c>
      <c r="D92" s="56">
        <f>B92+C92</f>
        <v>28.071999999999999</v>
      </c>
      <c r="E92" s="56">
        <v>25.24</v>
      </c>
      <c r="F92" s="56">
        <f>D92-E92</f>
        <v>2.8320000000000007</v>
      </c>
      <c r="G92" s="56">
        <v>27.94</v>
      </c>
      <c r="H92" s="56">
        <f>D92-G92</f>
        <v>0.1319999999999979</v>
      </c>
      <c r="I92" s="57">
        <v>30.32</v>
      </c>
      <c r="J92" s="57">
        <f>I92-D92</f>
        <v>2.2480000000000011</v>
      </c>
      <c r="K92" s="57">
        <f>AVERAGE(F92,H92,J92)</f>
        <v>1.7373333333333332</v>
      </c>
      <c r="L92" s="56">
        <v>27.25</v>
      </c>
      <c r="M92" s="58">
        <f>L92*16/100</f>
        <v>4.3600000000000003</v>
      </c>
      <c r="N92" s="56">
        <f>L92+M92</f>
        <v>31.61</v>
      </c>
      <c r="O92" s="56">
        <v>28.84</v>
      </c>
      <c r="P92" s="56">
        <f>N92-O92</f>
        <v>2.7699999999999996</v>
      </c>
      <c r="Q92" s="56">
        <v>32.729999999999997</v>
      </c>
      <c r="R92" s="56">
        <f>Q92-N92</f>
        <v>1.1199999999999974</v>
      </c>
      <c r="S92" s="57">
        <v>35</v>
      </c>
      <c r="T92" s="57">
        <f>S92-N92</f>
        <v>3.3900000000000006</v>
      </c>
      <c r="U92" s="56">
        <f>AVERAGE(P92,R92,T92)</f>
        <v>2.4266666666666659</v>
      </c>
    </row>
    <row r="93" spans="1:21" ht="15.75" x14ac:dyDescent="0.25">
      <c r="A93" s="55" t="s">
        <v>44</v>
      </c>
      <c r="B93" s="56">
        <v>24.2</v>
      </c>
      <c r="C93" s="56">
        <f>B93*16/100</f>
        <v>3.8719999999999999</v>
      </c>
      <c r="D93" s="56">
        <f>B93+C93</f>
        <v>28.071999999999999</v>
      </c>
      <c r="E93" s="56">
        <v>27.44</v>
      </c>
      <c r="F93" s="56">
        <f>D93-E93</f>
        <v>0.6319999999999979</v>
      </c>
      <c r="G93" s="56">
        <v>28.27</v>
      </c>
      <c r="H93" s="56">
        <f>G93-D93</f>
        <v>0.1980000000000004</v>
      </c>
      <c r="I93" s="57">
        <v>30.76</v>
      </c>
      <c r="J93" s="57">
        <f>I93-D93</f>
        <v>2.6880000000000024</v>
      </c>
      <c r="K93" s="57">
        <f>AVERAGE(F93,H93,J93)</f>
        <v>1.172666666666667</v>
      </c>
      <c r="L93" s="56">
        <v>27.25</v>
      </c>
      <c r="M93" s="58">
        <f>L93*16/100</f>
        <v>4.3600000000000003</v>
      </c>
      <c r="N93" s="56">
        <f>L93+M93</f>
        <v>31.61</v>
      </c>
      <c r="O93" s="56">
        <v>30.72</v>
      </c>
      <c r="P93" s="56">
        <f>N93-O93</f>
        <v>0.89000000000000057</v>
      </c>
      <c r="Q93" s="56">
        <v>33.25</v>
      </c>
      <c r="R93" s="56">
        <f>Q93-N93</f>
        <v>1.6400000000000006</v>
      </c>
      <c r="S93" s="57">
        <v>35.71</v>
      </c>
      <c r="T93" s="57">
        <f>S93-N93</f>
        <v>4.1000000000000014</v>
      </c>
      <c r="U93" s="56">
        <f>AVERAGE(P93,R93,T93)</f>
        <v>2.2100000000000009</v>
      </c>
    </row>
    <row r="94" spans="1:21" ht="15.75" x14ac:dyDescent="0.25">
      <c r="A94" s="55" t="s">
        <v>45</v>
      </c>
      <c r="B94" s="56">
        <v>24.2</v>
      </c>
      <c r="C94" s="56">
        <f>B94*16/100</f>
        <v>3.8719999999999999</v>
      </c>
      <c r="D94" s="56">
        <f>B94+C94</f>
        <v>28.071999999999999</v>
      </c>
      <c r="E94" s="56">
        <v>28.66</v>
      </c>
      <c r="F94" s="56">
        <f>E94-D94</f>
        <v>0.58800000000000097</v>
      </c>
      <c r="G94" s="56">
        <v>28.19</v>
      </c>
      <c r="H94" s="56">
        <f>G94-D94</f>
        <v>0.1180000000000021</v>
      </c>
      <c r="I94" s="57">
        <v>30.72</v>
      </c>
      <c r="J94" s="57">
        <f>I94-D94</f>
        <v>2.6479999999999997</v>
      </c>
      <c r="K94" s="57">
        <f>AVERAGE(F94,H94,J94)</f>
        <v>1.118000000000001</v>
      </c>
      <c r="L94" s="56">
        <v>27.25</v>
      </c>
      <c r="M94" s="58">
        <f>L94*16/100</f>
        <v>4.3600000000000003</v>
      </c>
      <c r="N94" s="56">
        <f>L94+M94</f>
        <v>31.61</v>
      </c>
      <c r="O94" s="56">
        <v>31.29</v>
      </c>
      <c r="P94" s="56">
        <f>N94-O94</f>
        <v>0.32000000000000028</v>
      </c>
      <c r="Q94" s="56">
        <v>33.03</v>
      </c>
      <c r="R94" s="56">
        <f>Q94-N94</f>
        <v>1.4200000000000017</v>
      </c>
      <c r="S94" s="57">
        <v>36.28</v>
      </c>
      <c r="T94" s="57">
        <f>S94-N94</f>
        <v>4.6700000000000017</v>
      </c>
      <c r="U94" s="56">
        <f>AVERAGE(P94,R94,T94)</f>
        <v>2.136666666666668</v>
      </c>
    </row>
    <row r="95" spans="1:21" ht="16.5" thickBot="1" x14ac:dyDescent="0.3">
      <c r="A95" s="55" t="s">
        <v>46</v>
      </c>
      <c r="B95" s="56">
        <v>24.2</v>
      </c>
      <c r="C95" s="56">
        <f>B95*16/100</f>
        <v>3.8719999999999999</v>
      </c>
      <c r="D95" s="56">
        <f>B95+C95</f>
        <v>28.071999999999999</v>
      </c>
      <c r="E95" s="56">
        <v>28.24</v>
      </c>
      <c r="F95" s="56">
        <f>E95-D95</f>
        <v>0.16799999999999926</v>
      </c>
      <c r="G95" s="56">
        <v>28.89</v>
      </c>
      <c r="H95" s="56">
        <f>G95-D95</f>
        <v>0.81800000000000139</v>
      </c>
      <c r="I95" s="57">
        <v>33.1</v>
      </c>
      <c r="J95" s="57">
        <f>I95-D95</f>
        <v>5.0280000000000022</v>
      </c>
      <c r="K95" s="57">
        <f>AVERAGE(F95,H95,J95)</f>
        <v>2.0046666666666675</v>
      </c>
      <c r="L95" s="56">
        <v>27.25</v>
      </c>
      <c r="M95" s="58">
        <f>L95*16/100</f>
        <v>4.3600000000000003</v>
      </c>
      <c r="N95" s="56">
        <f>L95+M95</f>
        <v>31.61</v>
      </c>
      <c r="O95" s="56">
        <v>32.08</v>
      </c>
      <c r="P95" s="56">
        <f>O95-N95</f>
        <v>0.46999999999999886</v>
      </c>
      <c r="Q95" s="56">
        <v>34.32</v>
      </c>
      <c r="R95" s="56">
        <f>Q95-N95</f>
        <v>2.7100000000000009</v>
      </c>
      <c r="S95" s="57">
        <v>37.32</v>
      </c>
      <c r="T95" s="57">
        <f>S95-N95</f>
        <v>5.7100000000000009</v>
      </c>
      <c r="U95" s="56">
        <f>AVERAGE(P95,R95,T95)</f>
        <v>2.9633333333333334</v>
      </c>
    </row>
    <row r="96" spans="1:21" ht="32.25" thickBot="1" x14ac:dyDescent="0.3">
      <c r="A96" s="62" t="s">
        <v>47</v>
      </c>
      <c r="B96" s="63">
        <f>AVERAGE(B92:B94)</f>
        <v>24.2</v>
      </c>
      <c r="C96" s="64">
        <f>AVERAGE(C92:C94)</f>
        <v>3.8719999999999999</v>
      </c>
      <c r="D96" s="65">
        <f>AVERAGE(D92:D93)</f>
        <v>28.071999999999999</v>
      </c>
      <c r="E96" s="63">
        <f>AVERAGE(E92:E94)</f>
        <v>27.113333333333333</v>
      </c>
      <c r="F96" s="63">
        <f>AVERAGE(F92:F94)</f>
        <v>1.3506666666666665</v>
      </c>
      <c r="G96" s="63">
        <f>AVERAGE(G92:G93)</f>
        <v>28.105</v>
      </c>
      <c r="H96" s="63">
        <f>AVERAGE(H92:H94)</f>
        <v>0.14933333333333346</v>
      </c>
      <c r="I96" s="63">
        <f>AVERAGE(I92:I94)</f>
        <v>30.599999999999998</v>
      </c>
      <c r="J96" s="63">
        <f>AVERAGE(J92:J94)</f>
        <v>2.5280000000000009</v>
      </c>
      <c r="K96" s="63">
        <f>AVERAGE(K93:K94)</f>
        <v>1.145333333333334</v>
      </c>
      <c r="L96" s="63">
        <f>AVERAGE(L92:L93)</f>
        <v>27.25</v>
      </c>
      <c r="M96" s="66">
        <f>AVERAGE(M92:M93)</f>
        <v>4.3600000000000003</v>
      </c>
      <c r="N96" s="63">
        <f>AVERAGE(N92:N93)</f>
        <v>31.61</v>
      </c>
      <c r="O96" s="63">
        <f>AVERAGE(O92:O93)</f>
        <v>29.78</v>
      </c>
      <c r="P96" s="63">
        <f>AVERAGE(P92:P94)</f>
        <v>1.3266666666666669</v>
      </c>
      <c r="Q96" s="63">
        <f>AVERAGE(Q92:Q93)</f>
        <v>32.989999999999995</v>
      </c>
      <c r="R96" s="63">
        <f>AVERAGE(R92:R94)</f>
        <v>1.3933333333333333</v>
      </c>
      <c r="S96" s="63">
        <f>AVERAGE(S92:S93)</f>
        <v>35.355000000000004</v>
      </c>
      <c r="T96" s="63">
        <f>AVERAGE(T92:T94)</f>
        <v>4.0533333333333346</v>
      </c>
      <c r="U96" s="67">
        <f>AVERAGE(U92:U95)</f>
        <v>2.434166666666667</v>
      </c>
    </row>
    <row r="99" spans="1:21" ht="15.75" thickBot="1" x14ac:dyDescent="0.3"/>
    <row r="100" spans="1:21" ht="16.5" thickBot="1" x14ac:dyDescent="0.3">
      <c r="A100" s="33" t="s">
        <v>48</v>
      </c>
    </row>
    <row r="101" spans="1:21" ht="15.75" thickBot="1" x14ac:dyDescent="0.3">
      <c r="A101" s="68" t="s">
        <v>18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70"/>
    </row>
    <row r="102" spans="1:21" ht="15.75" thickBot="1" x14ac:dyDescent="0.3">
      <c r="A102" s="39" t="s">
        <v>19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1"/>
    </row>
    <row r="103" spans="1:21" ht="16.5" thickBot="1" x14ac:dyDescent="0.3">
      <c r="A103" s="42" t="s">
        <v>0</v>
      </c>
      <c r="B103" s="43" t="s">
        <v>1</v>
      </c>
      <c r="C103" s="44"/>
      <c r="D103" s="44"/>
      <c r="E103" s="44"/>
      <c r="F103" s="44"/>
      <c r="G103" s="44"/>
      <c r="H103" s="44"/>
      <c r="I103" s="44"/>
      <c r="J103" s="44"/>
      <c r="K103" s="45"/>
      <c r="L103" s="43" t="s">
        <v>20</v>
      </c>
      <c r="M103" s="44"/>
      <c r="N103" s="44"/>
      <c r="O103" s="44"/>
      <c r="P103" s="44"/>
      <c r="Q103" s="44"/>
      <c r="R103" s="44"/>
      <c r="S103" s="44"/>
      <c r="T103" s="46"/>
      <c r="U103" s="47"/>
    </row>
    <row r="104" spans="1:21" ht="45" x14ac:dyDescent="0.25">
      <c r="A104" s="48"/>
      <c r="B104" s="49" t="s">
        <v>2</v>
      </c>
      <c r="C104" s="50" t="s">
        <v>3</v>
      </c>
      <c r="D104" s="50" t="s">
        <v>4</v>
      </c>
      <c r="E104" s="51" t="s">
        <v>5</v>
      </c>
      <c r="F104" s="51" t="s">
        <v>6</v>
      </c>
      <c r="G104" s="52" t="s">
        <v>7</v>
      </c>
      <c r="H104" s="52" t="s">
        <v>9</v>
      </c>
      <c r="I104" s="53" t="s">
        <v>10</v>
      </c>
      <c r="J104" s="53" t="s">
        <v>11</v>
      </c>
      <c r="K104" s="21" t="s">
        <v>21</v>
      </c>
      <c r="L104" s="54" t="s">
        <v>2</v>
      </c>
      <c r="M104" s="54" t="s">
        <v>3</v>
      </c>
      <c r="N104" s="54" t="s">
        <v>4</v>
      </c>
      <c r="O104" s="51" t="s">
        <v>5</v>
      </c>
      <c r="P104" s="51" t="s">
        <v>6</v>
      </c>
      <c r="Q104" s="52" t="s">
        <v>7</v>
      </c>
      <c r="R104" s="52" t="s">
        <v>14</v>
      </c>
      <c r="S104" s="53" t="s">
        <v>10</v>
      </c>
      <c r="T104" s="53" t="s">
        <v>15</v>
      </c>
      <c r="U104" s="27" t="s">
        <v>12</v>
      </c>
    </row>
    <row r="105" spans="1:21" ht="15.75" x14ac:dyDescent="0.25">
      <c r="A105" s="55" t="s">
        <v>49</v>
      </c>
      <c r="B105" s="56">
        <v>24.2</v>
      </c>
      <c r="C105" s="56">
        <f>B105*16/100</f>
        <v>3.8719999999999999</v>
      </c>
      <c r="D105" s="56">
        <f>B105+C105</f>
        <v>28.071999999999999</v>
      </c>
      <c r="E105" s="56">
        <v>28.92</v>
      </c>
      <c r="F105" s="56">
        <f>E105-D105</f>
        <v>0.84800000000000253</v>
      </c>
      <c r="G105" s="56">
        <v>29.74</v>
      </c>
      <c r="H105" s="56">
        <f>G105-D105</f>
        <v>1.6679999999999993</v>
      </c>
      <c r="I105" s="57">
        <v>31.88</v>
      </c>
      <c r="J105" s="57">
        <f>I105-D105</f>
        <v>3.8079999999999998</v>
      </c>
      <c r="K105" s="57">
        <f>AVERAGE(F105,H105,J105)</f>
        <v>2.1080000000000005</v>
      </c>
      <c r="L105" s="56">
        <v>27.25</v>
      </c>
      <c r="M105" s="58">
        <f>L105*16/100</f>
        <v>4.3600000000000003</v>
      </c>
      <c r="N105" s="56">
        <f>L105+M105</f>
        <v>31.61</v>
      </c>
      <c r="O105" s="56">
        <v>31.83</v>
      </c>
      <c r="P105" s="56">
        <f>O105-N105</f>
        <v>0.21999999999999886</v>
      </c>
      <c r="Q105" s="56">
        <v>34.28</v>
      </c>
      <c r="R105" s="56">
        <f>Q105-N105</f>
        <v>2.6700000000000017</v>
      </c>
      <c r="S105" s="57">
        <v>36.57</v>
      </c>
      <c r="T105" s="57">
        <f>S105-N105</f>
        <v>4.9600000000000009</v>
      </c>
      <c r="U105" s="56">
        <f>AVERAGE(P105,R105,T105)</f>
        <v>2.6166666666666671</v>
      </c>
    </row>
    <row r="106" spans="1:21" ht="15.75" x14ac:dyDescent="0.25">
      <c r="A106" s="55" t="s">
        <v>50</v>
      </c>
      <c r="B106" s="56">
        <v>24.2</v>
      </c>
      <c r="C106" s="56">
        <f>B106*16/100</f>
        <v>3.8719999999999999</v>
      </c>
      <c r="D106" s="56">
        <f>B106+C106</f>
        <v>28.071999999999999</v>
      </c>
      <c r="E106" s="56">
        <v>28.92</v>
      </c>
      <c r="F106" s="56">
        <f>E106-D106</f>
        <v>0.84800000000000253</v>
      </c>
      <c r="G106" s="56">
        <v>29.74</v>
      </c>
      <c r="H106" s="56">
        <f>G106-D106</f>
        <v>1.6679999999999993</v>
      </c>
      <c r="I106" s="57">
        <v>31.88</v>
      </c>
      <c r="J106" s="57">
        <f>I106-D106</f>
        <v>3.8079999999999998</v>
      </c>
      <c r="K106" s="57">
        <f>AVERAGE(F106,H106,J106)</f>
        <v>2.1080000000000005</v>
      </c>
      <c r="L106" s="56">
        <v>27.25</v>
      </c>
      <c r="M106" s="58">
        <f>L106*16/100</f>
        <v>4.3600000000000003</v>
      </c>
      <c r="N106" s="56">
        <f>L106+M106</f>
        <v>31.61</v>
      </c>
      <c r="O106" s="56">
        <v>31.83</v>
      </c>
      <c r="P106" s="56">
        <f t="shared" ref="P106:P109" si="0">O106-N106</f>
        <v>0.21999999999999886</v>
      </c>
      <c r="Q106" s="56">
        <v>34.28</v>
      </c>
      <c r="R106" s="56">
        <f>Q106-N106</f>
        <v>2.6700000000000017</v>
      </c>
      <c r="S106" s="57">
        <v>36.57</v>
      </c>
      <c r="T106" s="57">
        <f>S106-N106</f>
        <v>4.9600000000000009</v>
      </c>
      <c r="U106" s="56">
        <f>AVERAGE(P106,R106,T106)</f>
        <v>2.6166666666666671</v>
      </c>
    </row>
    <row r="107" spans="1:21" ht="15.75" x14ac:dyDescent="0.25">
      <c r="A107" s="55" t="s">
        <v>51</v>
      </c>
      <c r="B107" s="56">
        <v>24.2</v>
      </c>
      <c r="C107" s="56">
        <f>B107*16/100</f>
        <v>3.8719999999999999</v>
      </c>
      <c r="D107" s="56">
        <f>B107+C107</f>
        <v>28.071999999999999</v>
      </c>
      <c r="E107" s="56">
        <v>28.92</v>
      </c>
      <c r="F107" s="56">
        <f>E107-D107</f>
        <v>0.84800000000000253</v>
      </c>
      <c r="G107" s="56">
        <v>29.74</v>
      </c>
      <c r="H107" s="56">
        <f>G107-D107</f>
        <v>1.6679999999999993</v>
      </c>
      <c r="I107" s="57">
        <v>31.88</v>
      </c>
      <c r="J107" s="57">
        <f>I107-D107</f>
        <v>3.8079999999999998</v>
      </c>
      <c r="K107" s="57">
        <f>AVERAGE(F107,H107,J107)</f>
        <v>2.1080000000000005</v>
      </c>
      <c r="L107" s="56">
        <v>27.25</v>
      </c>
      <c r="M107" s="58">
        <f>L107*16/100</f>
        <v>4.3600000000000003</v>
      </c>
      <c r="N107" s="56">
        <f>L107+M107</f>
        <v>31.61</v>
      </c>
      <c r="O107" s="56">
        <v>31.83</v>
      </c>
      <c r="P107" s="56">
        <f t="shared" si="0"/>
        <v>0.21999999999999886</v>
      </c>
      <c r="Q107" s="56">
        <v>34.28</v>
      </c>
      <c r="R107" s="56">
        <f>Q107-N107</f>
        <v>2.6700000000000017</v>
      </c>
      <c r="S107" s="57">
        <v>36.57</v>
      </c>
      <c r="T107" s="57">
        <f>S107-N107</f>
        <v>4.9600000000000009</v>
      </c>
      <c r="U107" s="56">
        <f>AVERAGE(P107,R107,T107)</f>
        <v>2.6166666666666671</v>
      </c>
    </row>
    <row r="108" spans="1:21" ht="15.75" x14ac:dyDescent="0.25">
      <c r="A108" s="55" t="s">
        <v>52</v>
      </c>
      <c r="B108" s="56">
        <v>24.2</v>
      </c>
      <c r="C108" s="56">
        <f>B108*16/100</f>
        <v>3.8719999999999999</v>
      </c>
      <c r="D108" s="56">
        <f>B108+C108</f>
        <v>28.071999999999999</v>
      </c>
      <c r="E108" s="56">
        <v>28.92</v>
      </c>
      <c r="F108" s="56">
        <f>E108-D108</f>
        <v>0.84800000000000253</v>
      </c>
      <c r="G108" s="56">
        <v>29.74</v>
      </c>
      <c r="H108" s="56">
        <f>G108-D108</f>
        <v>1.6679999999999993</v>
      </c>
      <c r="I108" s="57">
        <v>31.88</v>
      </c>
      <c r="J108" s="57">
        <f>I108-D108</f>
        <v>3.8079999999999998</v>
      </c>
      <c r="K108" s="57">
        <f>AVERAGE(F108,H108,J108)</f>
        <v>2.1080000000000005</v>
      </c>
      <c r="L108" s="56">
        <v>27.25</v>
      </c>
      <c r="M108" s="58">
        <f>L108*16/100</f>
        <v>4.3600000000000003</v>
      </c>
      <c r="N108" s="56">
        <f>L108+M108</f>
        <v>31.61</v>
      </c>
      <c r="O108" s="56">
        <v>31.83</v>
      </c>
      <c r="P108" s="56">
        <f t="shared" si="0"/>
        <v>0.21999999999999886</v>
      </c>
      <c r="Q108" s="56">
        <v>34.28</v>
      </c>
      <c r="R108" s="56">
        <f>Q108-N108</f>
        <v>2.6700000000000017</v>
      </c>
      <c r="S108" s="57">
        <v>36.57</v>
      </c>
      <c r="T108" s="57">
        <f>S108-N108</f>
        <v>4.9600000000000009</v>
      </c>
      <c r="U108" s="56">
        <f>AVERAGE(P108,R108,T108)</f>
        <v>2.6166666666666671</v>
      </c>
    </row>
    <row r="109" spans="1:21" ht="16.5" thickBot="1" x14ac:dyDescent="0.3">
      <c r="A109" s="55" t="s">
        <v>53</v>
      </c>
      <c r="B109" s="59">
        <v>24.2</v>
      </c>
      <c r="C109" s="59">
        <f>B109*16/100</f>
        <v>3.8719999999999999</v>
      </c>
      <c r="D109" s="59">
        <f>B109+C109</f>
        <v>28.071999999999999</v>
      </c>
      <c r="E109" s="59">
        <v>28.08</v>
      </c>
      <c r="F109" s="56">
        <f>E109-D109</f>
        <v>7.9999999999991189E-3</v>
      </c>
      <c r="G109" s="59">
        <v>29.74</v>
      </c>
      <c r="H109" s="56">
        <f>G109-D109</f>
        <v>1.6679999999999993</v>
      </c>
      <c r="I109" s="60">
        <v>32.729999999999997</v>
      </c>
      <c r="J109" s="60">
        <f>I109-D109</f>
        <v>4.6579999999999977</v>
      </c>
      <c r="K109" s="60">
        <f>AVERAGE(F109,H109,J109)</f>
        <v>2.1113333333333322</v>
      </c>
      <c r="L109" s="59">
        <v>27.25</v>
      </c>
      <c r="M109" s="61">
        <f>L109*16/100</f>
        <v>4.3600000000000003</v>
      </c>
      <c r="N109" s="59">
        <f>L109+M109</f>
        <v>31.61</v>
      </c>
      <c r="O109" s="59">
        <v>31.84</v>
      </c>
      <c r="P109" s="56">
        <f t="shared" si="0"/>
        <v>0.23000000000000043</v>
      </c>
      <c r="Q109" s="59">
        <v>34.71</v>
      </c>
      <c r="R109" s="59">
        <f>Q109-N109</f>
        <v>3.1000000000000014</v>
      </c>
      <c r="S109" s="60">
        <v>37.24</v>
      </c>
      <c r="T109" s="60">
        <f>S109-N109</f>
        <v>5.6300000000000026</v>
      </c>
      <c r="U109" s="59">
        <f>AVERAGE(P109,R109,T109)</f>
        <v>2.9866666666666681</v>
      </c>
    </row>
    <row r="110" spans="1:21" ht="32.25" thickBot="1" x14ac:dyDescent="0.3">
      <c r="A110" s="62" t="s">
        <v>8</v>
      </c>
      <c r="B110" s="63">
        <f>AVERAGE(B105:B107)</f>
        <v>24.2</v>
      </c>
      <c r="C110" s="64">
        <f>AVERAGE(C105:C107)</f>
        <v>3.8719999999999999</v>
      </c>
      <c r="D110" s="65">
        <f>AVERAGE(D105:D106)</f>
        <v>28.071999999999999</v>
      </c>
      <c r="E110" s="63">
        <f>AVERAGE(E105:E107)</f>
        <v>28.92</v>
      </c>
      <c r="F110" s="63">
        <f>AVERAGE(F105:F107)</f>
        <v>0.84800000000000253</v>
      </c>
      <c r="G110" s="63">
        <f>AVERAGE(G105:G106)</f>
        <v>29.74</v>
      </c>
      <c r="H110" s="63">
        <f>AVERAGE(H105:H107)</f>
        <v>1.6679999999999993</v>
      </c>
      <c r="I110" s="63">
        <f>AVERAGE(I105:I107)</f>
        <v>31.88</v>
      </c>
      <c r="J110" s="63">
        <f>AVERAGE(J105:J107)</f>
        <v>3.8079999999999998</v>
      </c>
      <c r="K110" s="63">
        <f>AVERAGE(K106:K107)</f>
        <v>2.1080000000000005</v>
      </c>
      <c r="L110" s="63">
        <f>AVERAGE(L105:L106)</f>
        <v>27.25</v>
      </c>
      <c r="M110" s="66">
        <f>AVERAGE(M105:M106)</f>
        <v>4.3600000000000003</v>
      </c>
      <c r="N110" s="63">
        <f>AVERAGE(N105:N106)</f>
        <v>31.61</v>
      </c>
      <c r="O110" s="63">
        <f>AVERAGE(O105:O106)</f>
        <v>31.83</v>
      </c>
      <c r="P110" s="63">
        <f>AVERAGE(P105:P107)</f>
        <v>0.21999999999999886</v>
      </c>
      <c r="Q110" s="63">
        <f>AVERAGE(Q105:Q106)</f>
        <v>34.28</v>
      </c>
      <c r="R110" s="63">
        <f>AVERAGE(R105:R107)</f>
        <v>2.6700000000000017</v>
      </c>
      <c r="S110" s="66">
        <f>AVERAGE(S105:S106)</f>
        <v>36.57</v>
      </c>
      <c r="T110" s="63">
        <f>AVERAGE(T105:T107)</f>
        <v>4.9600000000000009</v>
      </c>
      <c r="U110" s="67">
        <f>AVERAGE(U105:U109)</f>
        <v>2.6906666666666674</v>
      </c>
    </row>
    <row r="113" spans="1:21" ht="15.75" thickBot="1" x14ac:dyDescent="0.3"/>
    <row r="114" spans="1:21" ht="15.75" thickBot="1" x14ac:dyDescent="0.3">
      <c r="A114" s="68" t="s">
        <v>18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70"/>
    </row>
    <row r="115" spans="1:21" ht="15.75" thickBot="1" x14ac:dyDescent="0.3">
      <c r="A115" s="39" t="s">
        <v>19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1"/>
    </row>
    <row r="116" spans="1:21" ht="16.5" thickBot="1" x14ac:dyDescent="0.3">
      <c r="A116" s="42" t="s">
        <v>0</v>
      </c>
      <c r="B116" s="43" t="s">
        <v>1</v>
      </c>
      <c r="C116" s="44"/>
      <c r="D116" s="44"/>
      <c r="E116" s="44"/>
      <c r="F116" s="44"/>
      <c r="G116" s="44"/>
      <c r="H116" s="44"/>
      <c r="I116" s="44"/>
      <c r="J116" s="44"/>
      <c r="K116" s="45"/>
      <c r="L116" s="43" t="s">
        <v>20</v>
      </c>
      <c r="M116" s="44"/>
      <c r="N116" s="44"/>
      <c r="O116" s="44"/>
      <c r="P116" s="44"/>
      <c r="Q116" s="44"/>
      <c r="R116" s="44"/>
      <c r="S116" s="44"/>
      <c r="T116" s="46"/>
      <c r="U116" s="47"/>
    </row>
    <row r="117" spans="1:21" ht="45" x14ac:dyDescent="0.25">
      <c r="A117" s="48"/>
      <c r="B117" s="49" t="s">
        <v>2</v>
      </c>
      <c r="C117" s="50" t="s">
        <v>3</v>
      </c>
      <c r="D117" s="50" t="s">
        <v>4</v>
      </c>
      <c r="E117" s="51" t="s">
        <v>5</v>
      </c>
      <c r="F117" s="51" t="s">
        <v>6</v>
      </c>
      <c r="G117" s="52" t="s">
        <v>7</v>
      </c>
      <c r="H117" s="52" t="s">
        <v>9</v>
      </c>
      <c r="I117" s="53" t="s">
        <v>10</v>
      </c>
      <c r="J117" s="53" t="s">
        <v>11</v>
      </c>
      <c r="K117" s="21" t="s">
        <v>21</v>
      </c>
      <c r="L117" s="54" t="s">
        <v>2</v>
      </c>
      <c r="M117" s="54" t="s">
        <v>3</v>
      </c>
      <c r="N117" s="54" t="s">
        <v>4</v>
      </c>
      <c r="O117" s="51" t="s">
        <v>5</v>
      </c>
      <c r="P117" s="51" t="s">
        <v>6</v>
      </c>
      <c r="Q117" s="52" t="s">
        <v>7</v>
      </c>
      <c r="R117" s="52" t="s">
        <v>14</v>
      </c>
      <c r="S117" s="53" t="s">
        <v>10</v>
      </c>
      <c r="T117" s="53" t="s">
        <v>15</v>
      </c>
      <c r="U117" s="27" t="s">
        <v>12</v>
      </c>
    </row>
    <row r="118" spans="1:21" ht="15.75" x14ac:dyDescent="0.25">
      <c r="A118" s="55" t="s">
        <v>54</v>
      </c>
      <c r="B118" s="56">
        <v>24.2</v>
      </c>
      <c r="C118" s="56">
        <f>B118*16/100</f>
        <v>3.8719999999999999</v>
      </c>
      <c r="D118" s="56">
        <f>B118+C118</f>
        <v>28.071999999999999</v>
      </c>
      <c r="E118" s="56">
        <v>28.08</v>
      </c>
      <c r="F118" s="56">
        <f>E118-D118</f>
        <v>7.9999999999991189E-3</v>
      </c>
      <c r="G118" s="56">
        <v>29.74</v>
      </c>
      <c r="H118" s="56">
        <f>G118-D118</f>
        <v>1.6679999999999993</v>
      </c>
      <c r="I118" s="57">
        <v>32.729999999999997</v>
      </c>
      <c r="J118" s="57">
        <f>I118-D118</f>
        <v>4.6579999999999977</v>
      </c>
      <c r="K118" s="57">
        <f>AVERAGE(F118,H118,J118)</f>
        <v>2.1113333333333322</v>
      </c>
      <c r="L118" s="56">
        <v>27.25</v>
      </c>
      <c r="M118" s="58">
        <f>L118*16/100</f>
        <v>4.3600000000000003</v>
      </c>
      <c r="N118" s="56">
        <f>L118+M118</f>
        <v>31.61</v>
      </c>
      <c r="O118" s="56">
        <v>31.84</v>
      </c>
      <c r="P118" s="56">
        <f>O118-N118</f>
        <v>0.23000000000000043</v>
      </c>
      <c r="Q118" s="56">
        <v>34.71</v>
      </c>
      <c r="R118" s="56">
        <f>Q118-N118</f>
        <v>3.1000000000000014</v>
      </c>
      <c r="S118" s="57">
        <v>37.24</v>
      </c>
      <c r="T118" s="57">
        <f>S118-N118</f>
        <v>5.6300000000000026</v>
      </c>
      <c r="U118" s="56">
        <f>AVERAGE(P118,R118,T118)</f>
        <v>2.9866666666666681</v>
      </c>
    </row>
    <row r="119" spans="1:21" ht="15.75" x14ac:dyDescent="0.25">
      <c r="A119" s="55" t="s">
        <v>55</v>
      </c>
      <c r="B119" s="56">
        <v>24.2</v>
      </c>
      <c r="C119" s="56">
        <f>B119*16/100</f>
        <v>3.8719999999999999</v>
      </c>
      <c r="D119" s="56">
        <f>B119+C119</f>
        <v>28.071999999999999</v>
      </c>
      <c r="E119" s="56">
        <v>28.08</v>
      </c>
      <c r="F119" s="56">
        <f>E119-D119</f>
        <v>7.9999999999991189E-3</v>
      </c>
      <c r="G119" s="56">
        <v>29.74</v>
      </c>
      <c r="H119" s="56">
        <f>G119-D119</f>
        <v>1.6679999999999993</v>
      </c>
      <c r="I119" s="57">
        <v>32.729999999999997</v>
      </c>
      <c r="J119" s="57">
        <f>I119-D119</f>
        <v>4.6579999999999977</v>
      </c>
      <c r="K119" s="57">
        <f t="shared" ref="K119:K121" si="1">AVERAGE(F119,H119,J119)</f>
        <v>2.1113333333333322</v>
      </c>
      <c r="L119" s="56">
        <v>27.25</v>
      </c>
      <c r="M119" s="58">
        <f>L119*16/100</f>
        <v>4.3600000000000003</v>
      </c>
      <c r="N119" s="56">
        <f>L119+M119</f>
        <v>31.61</v>
      </c>
      <c r="O119" s="56">
        <v>31.84</v>
      </c>
      <c r="P119" s="56">
        <f t="shared" ref="P119:P121" si="2">O119-N119</f>
        <v>0.23000000000000043</v>
      </c>
      <c r="Q119" s="56">
        <v>34.71</v>
      </c>
      <c r="R119" s="56">
        <f>Q119-N119</f>
        <v>3.1000000000000014</v>
      </c>
      <c r="S119" s="57">
        <v>37.24</v>
      </c>
      <c r="T119" s="57">
        <f>S119-N119</f>
        <v>5.6300000000000026</v>
      </c>
      <c r="U119" s="56">
        <f>AVERAGE(P119,R119,T119)</f>
        <v>2.9866666666666681</v>
      </c>
    </row>
    <row r="120" spans="1:21" ht="15.75" x14ac:dyDescent="0.25">
      <c r="A120" s="55" t="s">
        <v>56</v>
      </c>
      <c r="B120" s="56">
        <v>24.2</v>
      </c>
      <c r="C120" s="56">
        <f>B120*16/100</f>
        <v>3.8719999999999999</v>
      </c>
      <c r="D120" s="56">
        <f>B120+C120</f>
        <v>28.071999999999999</v>
      </c>
      <c r="E120" s="56">
        <v>28.08</v>
      </c>
      <c r="F120" s="56">
        <f>E120-D120</f>
        <v>7.9999999999991189E-3</v>
      </c>
      <c r="G120" s="56">
        <v>29.74</v>
      </c>
      <c r="H120" s="56">
        <f>G120-D120</f>
        <v>1.6679999999999993</v>
      </c>
      <c r="I120" s="57">
        <v>32.729999999999997</v>
      </c>
      <c r="J120" s="57">
        <f>I120-D120</f>
        <v>4.6579999999999977</v>
      </c>
      <c r="K120" s="57">
        <f t="shared" si="1"/>
        <v>2.1113333333333322</v>
      </c>
      <c r="L120" s="56">
        <v>27.25</v>
      </c>
      <c r="M120" s="58">
        <f>L120*16/100</f>
        <v>4.3600000000000003</v>
      </c>
      <c r="N120" s="56">
        <f>L120+M120</f>
        <v>31.61</v>
      </c>
      <c r="O120" s="56">
        <v>31.84</v>
      </c>
      <c r="P120" s="56">
        <f t="shared" si="2"/>
        <v>0.23000000000000043</v>
      </c>
      <c r="Q120" s="56">
        <v>34.71</v>
      </c>
      <c r="R120" s="56">
        <f>Q120-N120</f>
        <v>3.1000000000000014</v>
      </c>
      <c r="S120" s="57">
        <v>37.24</v>
      </c>
      <c r="T120" s="57">
        <f>S120-N120</f>
        <v>5.6300000000000026</v>
      </c>
      <c r="U120" s="56">
        <f>AVERAGE(P120,R120,T120)</f>
        <v>2.9866666666666681</v>
      </c>
    </row>
    <row r="121" spans="1:21" ht="15.75" x14ac:dyDescent="0.25">
      <c r="A121" s="55" t="s">
        <v>57</v>
      </c>
      <c r="B121" s="56">
        <v>24.2</v>
      </c>
      <c r="C121" s="56">
        <f>B121*16/100</f>
        <v>3.8719999999999999</v>
      </c>
      <c r="D121" s="56">
        <f>B121+C121</f>
        <v>28.071999999999999</v>
      </c>
      <c r="E121" s="56">
        <v>28.08</v>
      </c>
      <c r="F121" s="56">
        <f>E121-D121</f>
        <v>7.9999999999991189E-3</v>
      </c>
      <c r="G121" s="56">
        <v>29.74</v>
      </c>
      <c r="H121" s="56">
        <f>G121-D121</f>
        <v>1.6679999999999993</v>
      </c>
      <c r="I121" s="57">
        <v>32.729999999999997</v>
      </c>
      <c r="J121" s="57">
        <f>I121-D121</f>
        <v>4.6579999999999977</v>
      </c>
      <c r="K121" s="57">
        <f t="shared" si="1"/>
        <v>2.1113333333333322</v>
      </c>
      <c r="L121" s="56">
        <v>27.25</v>
      </c>
      <c r="M121" s="58">
        <f>L121*16/100</f>
        <v>4.3600000000000003</v>
      </c>
      <c r="N121" s="56">
        <f>L121+M121</f>
        <v>31.61</v>
      </c>
      <c r="O121" s="56">
        <v>31.84</v>
      </c>
      <c r="P121" s="56">
        <f t="shared" si="2"/>
        <v>0.23000000000000043</v>
      </c>
      <c r="Q121" s="56">
        <v>34.71</v>
      </c>
      <c r="R121" s="56">
        <f>Q121-N121</f>
        <v>3.1000000000000014</v>
      </c>
      <c r="S121" s="57">
        <v>37.24</v>
      </c>
      <c r="T121" s="57">
        <f>S121-N121</f>
        <v>5.6300000000000026</v>
      </c>
      <c r="U121" s="56">
        <f>AVERAGE(P121,R121,T121)</f>
        <v>2.9866666666666681</v>
      </c>
    </row>
    <row r="122" spans="1:21" ht="16.5" thickBot="1" x14ac:dyDescent="0.3">
      <c r="A122" s="55" t="s">
        <v>58</v>
      </c>
      <c r="B122" s="59">
        <v>24.2</v>
      </c>
      <c r="C122" s="59">
        <f>B122*16/100</f>
        <v>3.8719999999999999</v>
      </c>
      <c r="D122" s="59">
        <f>B122+C122</f>
        <v>28.071999999999999</v>
      </c>
      <c r="E122" s="59">
        <v>28.08</v>
      </c>
      <c r="F122" s="56">
        <f>E122-D122</f>
        <v>7.9999999999991189E-3</v>
      </c>
      <c r="G122" s="59">
        <v>29.25</v>
      </c>
      <c r="H122" s="56">
        <f>G122-D122</f>
        <v>1.1780000000000008</v>
      </c>
      <c r="I122" s="60">
        <v>32.33</v>
      </c>
      <c r="J122" s="60">
        <f>I122-D122</f>
        <v>4.2579999999999991</v>
      </c>
      <c r="K122" s="60">
        <f>AVERAGE(F122,H122,J122)</f>
        <v>1.8146666666666664</v>
      </c>
      <c r="L122" s="59">
        <v>27.25</v>
      </c>
      <c r="M122" s="61">
        <f>L122*16/100</f>
        <v>4.3600000000000003</v>
      </c>
      <c r="N122" s="59">
        <f>L122+M122</f>
        <v>31.61</v>
      </c>
      <c r="O122" s="59">
        <v>32.76</v>
      </c>
      <c r="P122" s="59">
        <f>O122-N122</f>
        <v>1.1499999999999986</v>
      </c>
      <c r="Q122" s="59">
        <v>33.67</v>
      </c>
      <c r="R122" s="59">
        <f>Q122-N122</f>
        <v>2.0600000000000023</v>
      </c>
      <c r="S122" s="60">
        <v>37.08</v>
      </c>
      <c r="T122" s="60">
        <f>S122-N122</f>
        <v>5.4699999999999989</v>
      </c>
      <c r="U122" s="59">
        <f>AVERAGE(P122,R122,T122)</f>
        <v>2.8933333333333331</v>
      </c>
    </row>
    <row r="123" spans="1:21" ht="32.25" thickBot="1" x14ac:dyDescent="0.3">
      <c r="A123" s="62" t="s">
        <v>8</v>
      </c>
      <c r="B123" s="63">
        <f>AVERAGE(B118:B120)</f>
        <v>24.2</v>
      </c>
      <c r="C123" s="64">
        <f>AVERAGE(C118:C120)</f>
        <v>3.8719999999999999</v>
      </c>
      <c r="D123" s="65">
        <f>AVERAGE(D118:D119)</f>
        <v>28.071999999999999</v>
      </c>
      <c r="E123" s="63">
        <f>AVERAGE(E118:E120)</f>
        <v>28.08</v>
      </c>
      <c r="F123" s="63">
        <f>AVERAGE(F118:F120)</f>
        <v>7.9999999999991189E-3</v>
      </c>
      <c r="G123" s="63">
        <f>AVERAGE(G118:G119)</f>
        <v>29.74</v>
      </c>
      <c r="H123" s="63">
        <f>AVERAGE(H118:H120)</f>
        <v>1.6679999999999993</v>
      </c>
      <c r="I123" s="63">
        <f>AVERAGE(I118:I120)</f>
        <v>32.729999999999997</v>
      </c>
      <c r="J123" s="63">
        <f>AVERAGE(J118:J120)</f>
        <v>4.6579999999999977</v>
      </c>
      <c r="K123" s="63">
        <f>AVERAGE(K119:K120)</f>
        <v>2.1113333333333322</v>
      </c>
      <c r="L123" s="63">
        <f>AVERAGE(L118:L119)</f>
        <v>27.25</v>
      </c>
      <c r="M123" s="66">
        <f>AVERAGE(M118:M119)</f>
        <v>4.3600000000000003</v>
      </c>
      <c r="N123" s="63">
        <f>AVERAGE(N118:N119)</f>
        <v>31.61</v>
      </c>
      <c r="O123" s="63">
        <f>AVERAGE(O118:O119)</f>
        <v>31.84</v>
      </c>
      <c r="P123" s="63">
        <f>AVERAGE(P118:P120)</f>
        <v>0.23000000000000043</v>
      </c>
      <c r="Q123" s="63">
        <f>AVERAGE(Q118:Q119)</f>
        <v>34.71</v>
      </c>
      <c r="R123" s="63">
        <f>AVERAGE(R118:R120)</f>
        <v>3.1000000000000014</v>
      </c>
      <c r="S123" s="66">
        <f>AVERAGE(S118:S119)</f>
        <v>37.24</v>
      </c>
      <c r="T123" s="63">
        <f>AVERAGE(T118:T120)</f>
        <v>5.6300000000000026</v>
      </c>
      <c r="U123" s="67">
        <f>AVERAGE(U118:U122)</f>
        <v>2.9680000000000009</v>
      </c>
    </row>
    <row r="126" spans="1:21" ht="15.75" thickBot="1" x14ac:dyDescent="0.3"/>
    <row r="127" spans="1:21" ht="15.75" thickBot="1" x14ac:dyDescent="0.3">
      <c r="A127" s="68" t="s">
        <v>18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70"/>
    </row>
    <row r="128" spans="1:21" ht="15.75" thickBot="1" x14ac:dyDescent="0.3">
      <c r="A128" s="39" t="s">
        <v>19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1"/>
    </row>
    <row r="129" spans="1:21" ht="16.5" thickBot="1" x14ac:dyDescent="0.3">
      <c r="A129" s="42" t="s">
        <v>0</v>
      </c>
      <c r="B129" s="43" t="s">
        <v>1</v>
      </c>
      <c r="C129" s="44"/>
      <c r="D129" s="44"/>
      <c r="E129" s="44"/>
      <c r="F129" s="44"/>
      <c r="G129" s="44"/>
      <c r="H129" s="44"/>
      <c r="I129" s="44"/>
      <c r="J129" s="44"/>
      <c r="K129" s="45"/>
      <c r="L129" s="43" t="s">
        <v>20</v>
      </c>
      <c r="M129" s="44"/>
      <c r="N129" s="44"/>
      <c r="O129" s="44"/>
      <c r="P129" s="44"/>
      <c r="Q129" s="44"/>
      <c r="R129" s="44"/>
      <c r="S129" s="44"/>
      <c r="T129" s="46"/>
      <c r="U129" s="47"/>
    </row>
    <row r="130" spans="1:21" ht="45" x14ac:dyDescent="0.25">
      <c r="A130" s="48"/>
      <c r="B130" s="49" t="s">
        <v>2</v>
      </c>
      <c r="C130" s="50" t="s">
        <v>3</v>
      </c>
      <c r="D130" s="50" t="s">
        <v>4</v>
      </c>
      <c r="E130" s="51" t="s">
        <v>5</v>
      </c>
      <c r="F130" s="51" t="s">
        <v>6</v>
      </c>
      <c r="G130" s="52" t="s">
        <v>7</v>
      </c>
      <c r="H130" s="52" t="s">
        <v>9</v>
      </c>
      <c r="I130" s="53" t="s">
        <v>10</v>
      </c>
      <c r="J130" s="53" t="s">
        <v>11</v>
      </c>
      <c r="K130" s="21" t="s">
        <v>21</v>
      </c>
      <c r="L130" s="54" t="s">
        <v>2</v>
      </c>
      <c r="M130" s="54" t="s">
        <v>3</v>
      </c>
      <c r="N130" s="54" t="s">
        <v>4</v>
      </c>
      <c r="O130" s="51" t="s">
        <v>5</v>
      </c>
      <c r="P130" s="51" t="s">
        <v>6</v>
      </c>
      <c r="Q130" s="52" t="s">
        <v>7</v>
      </c>
      <c r="R130" s="52" t="s">
        <v>14</v>
      </c>
      <c r="S130" s="53" t="s">
        <v>10</v>
      </c>
      <c r="T130" s="53" t="s">
        <v>15</v>
      </c>
      <c r="U130" s="27" t="s">
        <v>12</v>
      </c>
    </row>
    <row r="131" spans="1:21" ht="15.75" x14ac:dyDescent="0.25">
      <c r="A131" s="55" t="s">
        <v>59</v>
      </c>
      <c r="B131" s="56">
        <v>24.2</v>
      </c>
      <c r="C131" s="56">
        <f>B131*16/100</f>
        <v>3.8719999999999999</v>
      </c>
      <c r="D131" s="56">
        <f>B131+C131</f>
        <v>28.071999999999999</v>
      </c>
      <c r="E131" s="56">
        <v>28.08</v>
      </c>
      <c r="F131" s="56">
        <f>E131-D131</f>
        <v>7.9999999999991189E-3</v>
      </c>
      <c r="G131" s="56">
        <v>29.25</v>
      </c>
      <c r="H131" s="56">
        <f>G131-D131</f>
        <v>1.1780000000000008</v>
      </c>
      <c r="I131" s="57">
        <v>32.33</v>
      </c>
      <c r="J131" s="57">
        <f>I131-D131</f>
        <v>4.2579999999999991</v>
      </c>
      <c r="K131" s="57">
        <f>AVERAGE(F131,H131,J131)</f>
        <v>1.8146666666666664</v>
      </c>
      <c r="L131" s="56">
        <v>27.25</v>
      </c>
      <c r="M131" s="58">
        <f>L131*16/100</f>
        <v>4.3600000000000003</v>
      </c>
      <c r="N131" s="56">
        <f>L131+M131</f>
        <v>31.61</v>
      </c>
      <c r="O131" s="59">
        <v>32.76</v>
      </c>
      <c r="P131" s="56">
        <f>O131-N131</f>
        <v>1.1499999999999986</v>
      </c>
      <c r="Q131" s="56">
        <v>33.67</v>
      </c>
      <c r="R131" s="56">
        <f>Q131-N131</f>
        <v>2.0600000000000023</v>
      </c>
      <c r="S131" s="57">
        <v>37.08</v>
      </c>
      <c r="T131" s="57">
        <f>S131-N131</f>
        <v>5.4699999999999989</v>
      </c>
      <c r="U131" s="56">
        <f>AVERAGE(P131,R131,T131)</f>
        <v>2.8933333333333331</v>
      </c>
    </row>
    <row r="132" spans="1:21" ht="15.75" x14ac:dyDescent="0.25">
      <c r="A132" s="55" t="s">
        <v>60</v>
      </c>
      <c r="B132" s="56">
        <v>24.2</v>
      </c>
      <c r="C132" s="56">
        <f>B132*16/100</f>
        <v>3.8719999999999999</v>
      </c>
      <c r="D132" s="56">
        <f>B132+C132</f>
        <v>28.071999999999999</v>
      </c>
      <c r="E132" s="56">
        <v>28.08</v>
      </c>
      <c r="F132" s="56">
        <f>E132-D132</f>
        <v>7.9999999999991189E-3</v>
      </c>
      <c r="G132" s="56">
        <v>29.25</v>
      </c>
      <c r="H132" s="56">
        <f>G132-D132</f>
        <v>1.1780000000000008</v>
      </c>
      <c r="I132" s="57">
        <v>32.33</v>
      </c>
      <c r="J132" s="57">
        <f>I132-D132</f>
        <v>4.2579999999999991</v>
      </c>
      <c r="K132" s="57">
        <f>AVERAGE(F132,H132,J132)</f>
        <v>1.8146666666666664</v>
      </c>
      <c r="L132" s="56">
        <v>27.25</v>
      </c>
      <c r="M132" s="58">
        <f>L132*16/100</f>
        <v>4.3600000000000003</v>
      </c>
      <c r="N132" s="56">
        <f>L132+M132</f>
        <v>31.61</v>
      </c>
      <c r="O132" s="59">
        <v>32.76</v>
      </c>
      <c r="P132" s="56">
        <f t="shared" ref="P132:P134" si="3">O132-N132</f>
        <v>1.1499999999999986</v>
      </c>
      <c r="Q132" s="56">
        <v>33.67</v>
      </c>
      <c r="R132" s="56">
        <f>Q132-N132</f>
        <v>2.0600000000000023</v>
      </c>
      <c r="S132" s="57">
        <v>37.08</v>
      </c>
      <c r="T132" s="57">
        <f>S132-N132</f>
        <v>5.4699999999999989</v>
      </c>
      <c r="U132" s="56">
        <f>AVERAGE(P132,R132,T132)</f>
        <v>2.8933333333333331</v>
      </c>
    </row>
    <row r="133" spans="1:21" ht="15.75" x14ac:dyDescent="0.25">
      <c r="A133" s="55" t="s">
        <v>61</v>
      </c>
      <c r="B133" s="56">
        <v>24.2</v>
      </c>
      <c r="C133" s="56">
        <f>B133*16/100</f>
        <v>3.8719999999999999</v>
      </c>
      <c r="D133" s="56">
        <f>B133+C133</f>
        <v>28.071999999999999</v>
      </c>
      <c r="E133" s="56">
        <v>28.08</v>
      </c>
      <c r="F133" s="56">
        <f>E133-D133</f>
        <v>7.9999999999991189E-3</v>
      </c>
      <c r="G133" s="56">
        <v>29.25</v>
      </c>
      <c r="H133" s="56">
        <f>G133-D133</f>
        <v>1.1780000000000008</v>
      </c>
      <c r="I133" s="57">
        <v>32.33</v>
      </c>
      <c r="J133" s="57">
        <f>I133-D133</f>
        <v>4.2579999999999991</v>
      </c>
      <c r="K133" s="57">
        <f>AVERAGE(F133,H133,J133)</f>
        <v>1.8146666666666664</v>
      </c>
      <c r="L133" s="56">
        <v>27.25</v>
      </c>
      <c r="M133" s="58">
        <f>L133*16/100</f>
        <v>4.3600000000000003</v>
      </c>
      <c r="N133" s="56">
        <f>L133+M133</f>
        <v>31.61</v>
      </c>
      <c r="O133" s="59">
        <v>32.76</v>
      </c>
      <c r="P133" s="56">
        <f t="shared" si="3"/>
        <v>1.1499999999999986</v>
      </c>
      <c r="Q133" s="56">
        <v>33.67</v>
      </c>
      <c r="R133" s="56">
        <f>Q133-N133</f>
        <v>2.0600000000000023</v>
      </c>
      <c r="S133" s="57">
        <v>37.08</v>
      </c>
      <c r="T133" s="57">
        <f>S133-N133</f>
        <v>5.4699999999999989</v>
      </c>
      <c r="U133" s="56">
        <f>AVERAGE(P133,R133,T133)</f>
        <v>2.8933333333333331</v>
      </c>
    </row>
    <row r="134" spans="1:21" ht="15.75" x14ac:dyDescent="0.25">
      <c r="A134" s="55" t="s">
        <v>62</v>
      </c>
      <c r="B134" s="56">
        <v>24.2</v>
      </c>
      <c r="C134" s="56">
        <f>B134*16/100</f>
        <v>3.8719999999999999</v>
      </c>
      <c r="D134" s="56">
        <f>B134+C134</f>
        <v>28.071999999999999</v>
      </c>
      <c r="E134" s="56">
        <v>28.08</v>
      </c>
      <c r="F134" s="56">
        <f>E134-D134</f>
        <v>7.9999999999991189E-3</v>
      </c>
      <c r="G134" s="56">
        <v>29.25</v>
      </c>
      <c r="H134" s="56">
        <f>G134-D134</f>
        <v>1.1780000000000008</v>
      </c>
      <c r="I134" s="57">
        <v>32.33</v>
      </c>
      <c r="J134" s="57">
        <f>I134-D134</f>
        <v>4.2579999999999991</v>
      </c>
      <c r="K134" s="57">
        <f>AVERAGE(F134,H134,J134)</f>
        <v>1.8146666666666664</v>
      </c>
      <c r="L134" s="56">
        <v>27.25</v>
      </c>
      <c r="M134" s="58">
        <f>L134*16/100</f>
        <v>4.3600000000000003</v>
      </c>
      <c r="N134" s="56">
        <f>L134+M134</f>
        <v>31.61</v>
      </c>
      <c r="O134" s="59">
        <v>32.76</v>
      </c>
      <c r="P134" s="56">
        <f t="shared" si="3"/>
        <v>1.1499999999999986</v>
      </c>
      <c r="Q134" s="56">
        <v>33.67</v>
      </c>
      <c r="R134" s="56">
        <f>Q134-N134</f>
        <v>2.0600000000000023</v>
      </c>
      <c r="S134" s="57">
        <v>37.08</v>
      </c>
      <c r="T134" s="57">
        <f>S134-N134</f>
        <v>5.4699999999999989</v>
      </c>
      <c r="U134" s="56">
        <f>AVERAGE(P134,R134,T134)</f>
        <v>2.8933333333333331</v>
      </c>
    </row>
    <row r="135" spans="1:21" ht="16.5" thickBot="1" x14ac:dyDescent="0.3">
      <c r="A135" s="55" t="s">
        <v>63</v>
      </c>
      <c r="B135" s="59">
        <v>24.2</v>
      </c>
      <c r="C135" s="59">
        <f>B135*16/100</f>
        <v>3.8719999999999999</v>
      </c>
      <c r="D135" s="59">
        <f>B135+C135</f>
        <v>28.071999999999999</v>
      </c>
      <c r="E135" s="59">
        <v>29.4</v>
      </c>
      <c r="F135" s="56">
        <f>E135-D135</f>
        <v>1.3279999999999994</v>
      </c>
      <c r="G135" s="59">
        <v>29.59</v>
      </c>
      <c r="H135" s="56">
        <f>G135-D135</f>
        <v>1.5180000000000007</v>
      </c>
      <c r="I135" s="60">
        <v>32.67</v>
      </c>
      <c r="J135" s="60">
        <f>I135-D135</f>
        <v>4.5980000000000025</v>
      </c>
      <c r="K135" s="60">
        <f>AVERAGE(F135,H135,J135)</f>
        <v>2.4813333333333341</v>
      </c>
      <c r="L135" s="59">
        <v>27.25</v>
      </c>
      <c r="M135" s="61">
        <f>L135*16/100</f>
        <v>4.3600000000000003</v>
      </c>
      <c r="N135" s="59">
        <f>L135+M135</f>
        <v>31.61</v>
      </c>
      <c r="O135" s="59">
        <v>32.450000000000003</v>
      </c>
      <c r="P135" s="59">
        <f>O135-N135</f>
        <v>0.84000000000000341</v>
      </c>
      <c r="Q135" s="59">
        <v>33.56</v>
      </c>
      <c r="R135" s="59">
        <f>Q135-N135</f>
        <v>1.9500000000000028</v>
      </c>
      <c r="S135" s="60">
        <v>37.28</v>
      </c>
      <c r="T135" s="60">
        <f>S135-N135</f>
        <v>5.6700000000000017</v>
      </c>
      <c r="U135" s="59">
        <f>AVERAGE(P135,R135,T135)</f>
        <v>2.8200000000000025</v>
      </c>
    </row>
    <row r="136" spans="1:21" ht="32.25" thickBot="1" x14ac:dyDescent="0.3">
      <c r="A136" s="62" t="s">
        <v>8</v>
      </c>
      <c r="B136" s="63">
        <f>AVERAGE(B131:B133)</f>
        <v>24.2</v>
      </c>
      <c r="C136" s="64">
        <f>AVERAGE(C131:C133)</f>
        <v>3.8719999999999999</v>
      </c>
      <c r="D136" s="65">
        <f>AVERAGE(D131:D132)</f>
        <v>28.071999999999999</v>
      </c>
      <c r="E136" s="63">
        <f>AVERAGE(E131:E133)</f>
        <v>28.08</v>
      </c>
      <c r="F136" s="63">
        <f>AVERAGE(F131:F133)</f>
        <v>7.9999999999991189E-3</v>
      </c>
      <c r="G136" s="63">
        <f>AVERAGE(G131:G132)</f>
        <v>29.25</v>
      </c>
      <c r="H136" s="63">
        <f>AVERAGE(H131:H133)</f>
        <v>1.1780000000000008</v>
      </c>
      <c r="I136" s="63">
        <f>AVERAGE(I131:I133)</f>
        <v>32.33</v>
      </c>
      <c r="J136" s="63">
        <f>AVERAGE(J131:J133)</f>
        <v>4.2579999999999991</v>
      </c>
      <c r="K136" s="63">
        <f>AVERAGE(K132:K133)</f>
        <v>1.8146666666666664</v>
      </c>
      <c r="L136" s="63">
        <f>AVERAGE(L131:L132)</f>
        <v>27.25</v>
      </c>
      <c r="M136" s="66">
        <f>AVERAGE(M131:M132)</f>
        <v>4.3600000000000003</v>
      </c>
      <c r="N136" s="63">
        <f>AVERAGE(N131:N132)</f>
        <v>31.61</v>
      </c>
      <c r="O136" s="63">
        <f>AVERAGE(O131:O132)</f>
        <v>32.76</v>
      </c>
      <c r="P136" s="63">
        <f>AVERAGE(P131:P133)</f>
        <v>1.1499999999999986</v>
      </c>
      <c r="Q136" s="63">
        <f>AVERAGE(Q131:Q132)</f>
        <v>33.67</v>
      </c>
      <c r="R136" s="63">
        <f>AVERAGE(R131:R133)</f>
        <v>2.0600000000000023</v>
      </c>
      <c r="S136" s="66">
        <f>AVERAGE(S131:S132)</f>
        <v>37.08</v>
      </c>
      <c r="T136" s="63">
        <f>AVERAGE(T131:T133)</f>
        <v>5.4699999999999989</v>
      </c>
      <c r="U136" s="67">
        <f>AVERAGE(U131:U135)</f>
        <v>2.8786666666666667</v>
      </c>
    </row>
    <row r="138" spans="1:21" ht="15.75" thickBot="1" x14ac:dyDescent="0.3"/>
    <row r="139" spans="1:21" ht="15.75" thickBot="1" x14ac:dyDescent="0.3">
      <c r="A139" s="68" t="s">
        <v>18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70"/>
    </row>
    <row r="140" spans="1:21" ht="15.75" thickBot="1" x14ac:dyDescent="0.3">
      <c r="A140" s="39" t="s">
        <v>19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1"/>
    </row>
    <row r="141" spans="1:21" ht="16.5" thickBot="1" x14ac:dyDescent="0.3">
      <c r="A141" s="42" t="s">
        <v>0</v>
      </c>
      <c r="B141" s="43" t="s">
        <v>1</v>
      </c>
      <c r="C141" s="44"/>
      <c r="D141" s="44"/>
      <c r="E141" s="44"/>
      <c r="F141" s="44"/>
      <c r="G141" s="44"/>
      <c r="H141" s="44"/>
      <c r="I141" s="44"/>
      <c r="J141" s="44"/>
      <c r="K141" s="45"/>
      <c r="L141" s="43" t="s">
        <v>20</v>
      </c>
      <c r="M141" s="44"/>
      <c r="N141" s="44"/>
      <c r="O141" s="44"/>
      <c r="P141" s="44"/>
      <c r="Q141" s="44"/>
      <c r="R141" s="44"/>
      <c r="S141" s="44"/>
      <c r="T141" s="46"/>
      <c r="U141" s="47"/>
    </row>
    <row r="142" spans="1:21" ht="45" x14ac:dyDescent="0.25">
      <c r="A142" s="48"/>
      <c r="B142" s="49" t="s">
        <v>2</v>
      </c>
      <c r="C142" s="50" t="s">
        <v>3</v>
      </c>
      <c r="D142" s="50" t="s">
        <v>4</v>
      </c>
      <c r="E142" s="51" t="s">
        <v>5</v>
      </c>
      <c r="F142" s="51" t="s">
        <v>6</v>
      </c>
      <c r="G142" s="52" t="s">
        <v>7</v>
      </c>
      <c r="H142" s="52" t="s">
        <v>9</v>
      </c>
      <c r="I142" s="53" t="s">
        <v>10</v>
      </c>
      <c r="J142" s="53" t="s">
        <v>11</v>
      </c>
      <c r="K142" s="21" t="s">
        <v>21</v>
      </c>
      <c r="L142" s="54" t="s">
        <v>2</v>
      </c>
      <c r="M142" s="54" t="s">
        <v>3</v>
      </c>
      <c r="N142" s="54" t="s">
        <v>4</v>
      </c>
      <c r="O142" s="51" t="s">
        <v>5</v>
      </c>
      <c r="P142" s="51" t="s">
        <v>6</v>
      </c>
      <c r="Q142" s="52" t="s">
        <v>7</v>
      </c>
      <c r="R142" s="52" t="s">
        <v>14</v>
      </c>
      <c r="S142" s="53" t="s">
        <v>10</v>
      </c>
      <c r="T142" s="53" t="s">
        <v>15</v>
      </c>
      <c r="U142" s="27" t="s">
        <v>12</v>
      </c>
    </row>
    <row r="143" spans="1:21" ht="15.75" x14ac:dyDescent="0.25">
      <c r="A143" s="55" t="s">
        <v>64</v>
      </c>
      <c r="B143" s="56">
        <v>24.2</v>
      </c>
      <c r="C143" s="56">
        <f>B143*16/100</f>
        <v>3.8719999999999999</v>
      </c>
      <c r="D143" s="56">
        <f>B143+C143</f>
        <v>28.071999999999999</v>
      </c>
      <c r="E143" s="59">
        <v>29.4</v>
      </c>
      <c r="F143" s="56">
        <f>E143-D143</f>
        <v>1.3279999999999994</v>
      </c>
      <c r="G143" s="59">
        <v>29.59</v>
      </c>
      <c r="H143" s="56">
        <f>G143-D143</f>
        <v>1.5180000000000007</v>
      </c>
      <c r="I143" s="60">
        <v>32.67</v>
      </c>
      <c r="J143" s="57">
        <f>I143-D143</f>
        <v>4.5980000000000025</v>
      </c>
      <c r="K143" s="57">
        <f>AVERAGE(F143,H143,J143)</f>
        <v>2.4813333333333341</v>
      </c>
      <c r="L143" s="56">
        <v>27.25</v>
      </c>
      <c r="M143" s="58">
        <f>L143*16/100</f>
        <v>4.3600000000000003</v>
      </c>
      <c r="N143" s="56">
        <f>L143+M143</f>
        <v>31.61</v>
      </c>
      <c r="O143" s="59">
        <v>32.450000000000003</v>
      </c>
      <c r="P143" s="56">
        <f>O143-N143</f>
        <v>0.84000000000000341</v>
      </c>
      <c r="Q143" s="59">
        <v>33.56</v>
      </c>
      <c r="R143" s="56">
        <f>Q143-N143</f>
        <v>1.9500000000000028</v>
      </c>
      <c r="S143" s="60">
        <v>37.28</v>
      </c>
      <c r="T143" s="57">
        <f>S143-N143</f>
        <v>5.6700000000000017</v>
      </c>
      <c r="U143" s="56">
        <f>AVERAGE(P143,R143,T143)</f>
        <v>2.8200000000000025</v>
      </c>
    </row>
    <row r="144" spans="1:21" ht="15.75" x14ac:dyDescent="0.25">
      <c r="A144" s="55" t="s">
        <v>65</v>
      </c>
      <c r="B144" s="56">
        <v>24.2</v>
      </c>
      <c r="C144" s="56">
        <f>B144*16/100</f>
        <v>3.8719999999999999</v>
      </c>
      <c r="D144" s="56">
        <f>B144+C144</f>
        <v>28.071999999999999</v>
      </c>
      <c r="E144" s="59">
        <v>29.4</v>
      </c>
      <c r="F144" s="56">
        <f>E144-D144</f>
        <v>1.3279999999999994</v>
      </c>
      <c r="G144" s="59">
        <v>29.59</v>
      </c>
      <c r="H144" s="56">
        <f>G144-D144</f>
        <v>1.5180000000000007</v>
      </c>
      <c r="I144" s="60">
        <v>32.67</v>
      </c>
      <c r="J144" s="57">
        <f>I144-D144</f>
        <v>4.5980000000000025</v>
      </c>
      <c r="K144" s="57">
        <f>AVERAGE(F144,H144,J144)</f>
        <v>2.4813333333333341</v>
      </c>
      <c r="L144" s="56">
        <v>27.25</v>
      </c>
      <c r="M144" s="58">
        <f>L144*16/100</f>
        <v>4.3600000000000003</v>
      </c>
      <c r="N144" s="56">
        <f>L144+M144</f>
        <v>31.61</v>
      </c>
      <c r="O144" s="59">
        <v>32.450000000000003</v>
      </c>
      <c r="P144" s="56">
        <f t="shared" ref="P144:P147" si="4">O144-N144</f>
        <v>0.84000000000000341</v>
      </c>
      <c r="Q144" s="59">
        <v>33.56</v>
      </c>
      <c r="R144" s="56">
        <f>Q144-N144</f>
        <v>1.9500000000000028</v>
      </c>
      <c r="S144" s="60">
        <v>37.28</v>
      </c>
      <c r="T144" s="57">
        <f>S144-N144</f>
        <v>5.6700000000000017</v>
      </c>
      <c r="U144" s="56">
        <f>AVERAGE(P144,R144,T144)</f>
        <v>2.8200000000000025</v>
      </c>
    </row>
    <row r="145" spans="1:21" ht="15.75" x14ac:dyDescent="0.25">
      <c r="A145" s="55" t="s">
        <v>66</v>
      </c>
      <c r="B145" s="56">
        <v>24.2</v>
      </c>
      <c r="C145" s="56">
        <f>B145*16/100</f>
        <v>3.8719999999999999</v>
      </c>
      <c r="D145" s="56">
        <f>B145+C145</f>
        <v>28.071999999999999</v>
      </c>
      <c r="E145" s="59">
        <v>29.4</v>
      </c>
      <c r="F145" s="56">
        <f>E145-D145</f>
        <v>1.3279999999999994</v>
      </c>
      <c r="G145" s="59">
        <v>29.59</v>
      </c>
      <c r="H145" s="56">
        <f>G145-D145</f>
        <v>1.5180000000000007</v>
      </c>
      <c r="I145" s="60">
        <v>32.67</v>
      </c>
      <c r="J145" s="57">
        <f>I145-D145</f>
        <v>4.5980000000000025</v>
      </c>
      <c r="K145" s="57">
        <f>AVERAGE(F145,H145,J145)</f>
        <v>2.4813333333333341</v>
      </c>
      <c r="L145" s="56">
        <v>27.25</v>
      </c>
      <c r="M145" s="58">
        <f>L145*16/100</f>
        <v>4.3600000000000003</v>
      </c>
      <c r="N145" s="56">
        <f>L145+M145</f>
        <v>31.61</v>
      </c>
      <c r="O145" s="59">
        <v>32.450000000000003</v>
      </c>
      <c r="P145" s="56">
        <f t="shared" si="4"/>
        <v>0.84000000000000341</v>
      </c>
      <c r="Q145" s="59">
        <v>33.56</v>
      </c>
      <c r="R145" s="56">
        <f>Q145-N145</f>
        <v>1.9500000000000028</v>
      </c>
      <c r="S145" s="60">
        <v>37.28</v>
      </c>
      <c r="T145" s="57">
        <f>S145-N145</f>
        <v>5.6700000000000017</v>
      </c>
      <c r="U145" s="56">
        <f>AVERAGE(P145,R145,T145)</f>
        <v>2.8200000000000025</v>
      </c>
    </row>
    <row r="146" spans="1:21" ht="15.75" x14ac:dyDescent="0.25">
      <c r="A146" s="55" t="s">
        <v>67</v>
      </c>
      <c r="B146" s="56">
        <v>24.2</v>
      </c>
      <c r="C146" s="56">
        <f>B146*16/100</f>
        <v>3.8719999999999999</v>
      </c>
      <c r="D146" s="56">
        <f>B146+C146</f>
        <v>28.071999999999999</v>
      </c>
      <c r="E146" s="59">
        <v>29.4</v>
      </c>
      <c r="F146" s="56">
        <f>E146-D146</f>
        <v>1.3279999999999994</v>
      </c>
      <c r="G146" s="59">
        <v>29.59</v>
      </c>
      <c r="H146" s="56">
        <f>G146-D146</f>
        <v>1.5180000000000007</v>
      </c>
      <c r="I146" s="60">
        <v>32.67</v>
      </c>
      <c r="J146" s="57">
        <f>I146-D146</f>
        <v>4.5980000000000025</v>
      </c>
      <c r="K146" s="57">
        <f>AVERAGE(F146,H146,J146)</f>
        <v>2.4813333333333341</v>
      </c>
      <c r="L146" s="56">
        <v>27.25</v>
      </c>
      <c r="M146" s="58">
        <f>L146*16/100</f>
        <v>4.3600000000000003</v>
      </c>
      <c r="N146" s="56">
        <f>L146+M146</f>
        <v>31.61</v>
      </c>
      <c r="O146" s="59">
        <v>32.450000000000003</v>
      </c>
      <c r="P146" s="56">
        <f t="shared" si="4"/>
        <v>0.84000000000000341</v>
      </c>
      <c r="Q146" s="59">
        <v>33.56</v>
      </c>
      <c r="R146" s="56">
        <f>Q146-N146</f>
        <v>1.9500000000000028</v>
      </c>
      <c r="S146" s="60">
        <v>37.28</v>
      </c>
      <c r="T146" s="57">
        <f>S146-N146</f>
        <v>5.6700000000000017</v>
      </c>
      <c r="U146" s="56">
        <f>AVERAGE(P146,R146,T146)</f>
        <v>2.8200000000000025</v>
      </c>
    </row>
    <row r="147" spans="1:21" ht="16.5" thickBot="1" x14ac:dyDescent="0.3">
      <c r="A147" s="55" t="s">
        <v>68</v>
      </c>
      <c r="B147" s="59">
        <v>24.2</v>
      </c>
      <c r="C147" s="59">
        <f>B147*16/100</f>
        <v>3.8719999999999999</v>
      </c>
      <c r="D147" s="59">
        <f>B147+C147</f>
        <v>28.071999999999999</v>
      </c>
      <c r="E147" s="59">
        <v>28.56</v>
      </c>
      <c r="F147" s="56">
        <f>E147-D147</f>
        <v>0.48799999999999955</v>
      </c>
      <c r="G147" s="59">
        <v>28.8</v>
      </c>
      <c r="H147" s="56">
        <f>G147-D147</f>
        <v>0.72800000000000153</v>
      </c>
      <c r="I147" s="60">
        <v>33.380000000000003</v>
      </c>
      <c r="J147" s="60">
        <f>I147-D147</f>
        <v>5.3080000000000034</v>
      </c>
      <c r="K147" s="60">
        <f>AVERAGE(F147,H147,J147)</f>
        <v>2.1746666666666683</v>
      </c>
      <c r="L147" s="59">
        <v>27.25</v>
      </c>
      <c r="M147" s="61">
        <f>L147*16/100</f>
        <v>4.3600000000000003</v>
      </c>
      <c r="N147" s="59">
        <f>L147+M147</f>
        <v>31.61</v>
      </c>
      <c r="O147" s="59">
        <v>31.9</v>
      </c>
      <c r="P147" s="56">
        <f t="shared" si="4"/>
        <v>0.28999999999999915</v>
      </c>
      <c r="Q147" s="59">
        <v>33.58</v>
      </c>
      <c r="R147" s="59">
        <f>Q147-N147</f>
        <v>1.9699999999999989</v>
      </c>
      <c r="S147" s="60">
        <v>37.72</v>
      </c>
      <c r="T147" s="60">
        <f>S147-N147</f>
        <v>6.1099999999999994</v>
      </c>
      <c r="U147" s="59">
        <f>AVERAGE(P147,R147,T147)</f>
        <v>2.7899999999999991</v>
      </c>
    </row>
    <row r="148" spans="1:21" ht="32.25" thickBot="1" x14ac:dyDescent="0.3">
      <c r="A148" s="62" t="s">
        <v>8</v>
      </c>
      <c r="B148" s="63">
        <f>AVERAGE(B143:B145)</f>
        <v>24.2</v>
      </c>
      <c r="C148" s="64">
        <f>AVERAGE(C143:C145)</f>
        <v>3.8719999999999999</v>
      </c>
      <c r="D148" s="65">
        <f>AVERAGE(D143:D144)</f>
        <v>28.071999999999999</v>
      </c>
      <c r="E148" s="63">
        <f>AVERAGE(E143:E145)</f>
        <v>29.399999999999995</v>
      </c>
      <c r="F148" s="63">
        <f>AVERAGE(F143:F145)</f>
        <v>1.3279999999999994</v>
      </c>
      <c r="G148" s="63">
        <f>AVERAGE(G143:G144)</f>
        <v>29.59</v>
      </c>
      <c r="H148" s="63">
        <f>AVERAGE(H143:H145)</f>
        <v>1.5180000000000007</v>
      </c>
      <c r="I148" s="63">
        <f>AVERAGE(I143:I145)</f>
        <v>32.67</v>
      </c>
      <c r="J148" s="63">
        <f>AVERAGE(J143:J145)</f>
        <v>4.5980000000000025</v>
      </c>
      <c r="K148" s="63">
        <f>AVERAGE(K144:K145)</f>
        <v>2.4813333333333341</v>
      </c>
      <c r="L148" s="63">
        <f>AVERAGE(L143:L144)</f>
        <v>27.25</v>
      </c>
      <c r="M148" s="66">
        <f>AVERAGE(M143:M144)</f>
        <v>4.3600000000000003</v>
      </c>
      <c r="N148" s="63">
        <f>AVERAGE(N143:N144)</f>
        <v>31.61</v>
      </c>
      <c r="O148" s="63">
        <f>AVERAGE(O143:O144)</f>
        <v>32.450000000000003</v>
      </c>
      <c r="P148" s="63">
        <f>AVERAGE(P143:P145)</f>
        <v>0.84000000000000341</v>
      </c>
      <c r="Q148" s="63">
        <f>AVERAGE(Q143:Q144)</f>
        <v>33.56</v>
      </c>
      <c r="R148" s="63">
        <f>AVERAGE(R143:R145)</f>
        <v>1.9500000000000028</v>
      </c>
      <c r="S148" s="66">
        <f>AVERAGE(S143:S144)</f>
        <v>37.28</v>
      </c>
      <c r="T148" s="63">
        <f>AVERAGE(T143:T145)</f>
        <v>5.6700000000000017</v>
      </c>
      <c r="U148" s="67">
        <f>AVERAGE(U143:U147)</f>
        <v>2.8140000000000018</v>
      </c>
    </row>
  </sheetData>
  <mergeCells count="53">
    <mergeCell ref="A139:U139"/>
    <mergeCell ref="A140:U140"/>
    <mergeCell ref="A141:A142"/>
    <mergeCell ref="B141:K141"/>
    <mergeCell ref="L141:S141"/>
    <mergeCell ref="A127:U127"/>
    <mergeCell ref="A128:U128"/>
    <mergeCell ref="A129:A130"/>
    <mergeCell ref="B129:K129"/>
    <mergeCell ref="L129:S129"/>
    <mergeCell ref="A114:U114"/>
    <mergeCell ref="A115:U115"/>
    <mergeCell ref="A116:A117"/>
    <mergeCell ref="B116:K116"/>
    <mergeCell ref="L116:S116"/>
    <mergeCell ref="A101:U101"/>
    <mergeCell ref="A102:U102"/>
    <mergeCell ref="A103:A104"/>
    <mergeCell ref="B103:K103"/>
    <mergeCell ref="L103:S103"/>
    <mergeCell ref="A88:U88"/>
    <mergeCell ref="A89:U89"/>
    <mergeCell ref="A90:A91"/>
    <mergeCell ref="B90:K90"/>
    <mergeCell ref="L90:S90"/>
    <mergeCell ref="A77:U77"/>
    <mergeCell ref="A78:U78"/>
    <mergeCell ref="A79:A80"/>
    <mergeCell ref="B79:K79"/>
    <mergeCell ref="L79:S79"/>
    <mergeCell ref="A64:U64"/>
    <mergeCell ref="A65:U65"/>
    <mergeCell ref="A66:A67"/>
    <mergeCell ref="B66:K66"/>
    <mergeCell ref="L66:S66"/>
    <mergeCell ref="A52:U52"/>
    <mergeCell ref="A53:U53"/>
    <mergeCell ref="A54:A55"/>
    <mergeCell ref="B54:K54"/>
    <mergeCell ref="L54:S54"/>
    <mergeCell ref="A39:U39"/>
    <mergeCell ref="A40:U40"/>
    <mergeCell ref="A41:A42"/>
    <mergeCell ref="B41:K41"/>
    <mergeCell ref="L41:S41"/>
    <mergeCell ref="A29:A30"/>
    <mergeCell ref="B29:K29"/>
    <mergeCell ref="A4:A5"/>
    <mergeCell ref="B4:K4"/>
    <mergeCell ref="A11:A12"/>
    <mergeCell ref="B11:K11"/>
    <mergeCell ref="A20:A21"/>
    <mergeCell ref="B20:K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 INAZUCAR</dc:creator>
  <cp:lastModifiedBy>Ysaac Julio Vargas Castillo</cp:lastModifiedBy>
  <dcterms:created xsi:type="dcterms:W3CDTF">2024-02-08T16:59:53Z</dcterms:created>
  <dcterms:modified xsi:type="dcterms:W3CDTF">2024-03-21T17:25:20Z</dcterms:modified>
</cp:coreProperties>
</file>