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PRECIO DEL AZUCAR TRIMESTRE\"/>
    </mc:Choice>
  </mc:AlternateContent>
  <xr:revisionPtr revIDLastSave="0" documentId="13_ncr:1_{7BDDF270-1C1F-4376-A5C7-8138C9679A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3" i="1" l="1"/>
  <c r="Q183" i="1"/>
  <c r="O183" i="1"/>
  <c r="L183" i="1"/>
  <c r="I183" i="1"/>
  <c r="G183" i="1"/>
  <c r="E183" i="1"/>
  <c r="B183" i="1"/>
  <c r="M182" i="1"/>
  <c r="N182" i="1" s="1"/>
  <c r="C182" i="1"/>
  <c r="D182" i="1" s="1"/>
  <c r="M181" i="1"/>
  <c r="N181" i="1" s="1"/>
  <c r="C181" i="1"/>
  <c r="D181" i="1" s="1"/>
  <c r="M180" i="1"/>
  <c r="N180" i="1" s="1"/>
  <c r="C180" i="1"/>
  <c r="D180" i="1" s="1"/>
  <c r="M179" i="1"/>
  <c r="N179" i="1" s="1"/>
  <c r="C179" i="1"/>
  <c r="D179" i="1" s="1"/>
  <c r="M178" i="1"/>
  <c r="C178" i="1"/>
  <c r="S172" i="1"/>
  <c r="Q172" i="1"/>
  <c r="O172" i="1"/>
  <c r="L172" i="1"/>
  <c r="I172" i="1"/>
  <c r="G172" i="1"/>
  <c r="E172" i="1"/>
  <c r="B172" i="1"/>
  <c r="M171" i="1"/>
  <c r="N171" i="1" s="1"/>
  <c r="T171" i="1" s="1"/>
  <c r="C171" i="1"/>
  <c r="D171" i="1" s="1"/>
  <c r="M170" i="1"/>
  <c r="N170" i="1" s="1"/>
  <c r="T170" i="1" s="1"/>
  <c r="C170" i="1"/>
  <c r="D170" i="1" s="1"/>
  <c r="M169" i="1"/>
  <c r="N169" i="1" s="1"/>
  <c r="T169" i="1" s="1"/>
  <c r="D169" i="1"/>
  <c r="C169" i="1"/>
  <c r="M168" i="1"/>
  <c r="N168" i="1" s="1"/>
  <c r="T168" i="1" s="1"/>
  <c r="H168" i="1"/>
  <c r="C168" i="1"/>
  <c r="D168" i="1" s="1"/>
  <c r="F168" i="1" s="1"/>
  <c r="M167" i="1"/>
  <c r="C167" i="1"/>
  <c r="S161" i="1"/>
  <c r="Q161" i="1"/>
  <c r="O161" i="1"/>
  <c r="L161" i="1"/>
  <c r="I161" i="1"/>
  <c r="G161" i="1"/>
  <c r="E161" i="1"/>
  <c r="B161" i="1"/>
  <c r="N160" i="1"/>
  <c r="T160" i="1" s="1"/>
  <c r="M160" i="1"/>
  <c r="C160" i="1"/>
  <c r="D160" i="1" s="1"/>
  <c r="M159" i="1"/>
  <c r="N159" i="1" s="1"/>
  <c r="T159" i="1" s="1"/>
  <c r="D159" i="1"/>
  <c r="C159" i="1"/>
  <c r="M158" i="1"/>
  <c r="N158" i="1" s="1"/>
  <c r="T158" i="1" s="1"/>
  <c r="C158" i="1"/>
  <c r="D158" i="1" s="1"/>
  <c r="H158" i="1" s="1"/>
  <c r="M157" i="1"/>
  <c r="N157" i="1" s="1"/>
  <c r="T157" i="1" s="1"/>
  <c r="C157" i="1"/>
  <c r="D157" i="1" s="1"/>
  <c r="F157" i="1" s="1"/>
  <c r="M156" i="1"/>
  <c r="C156" i="1"/>
  <c r="S150" i="1"/>
  <c r="Q150" i="1"/>
  <c r="O150" i="1"/>
  <c r="L150" i="1"/>
  <c r="I150" i="1"/>
  <c r="G150" i="1"/>
  <c r="E150" i="1"/>
  <c r="B150" i="1"/>
  <c r="M149" i="1"/>
  <c r="N149" i="1" s="1"/>
  <c r="T149" i="1" s="1"/>
  <c r="C149" i="1"/>
  <c r="D149" i="1" s="1"/>
  <c r="H149" i="1" s="1"/>
  <c r="M148" i="1"/>
  <c r="N148" i="1" s="1"/>
  <c r="T148" i="1" s="1"/>
  <c r="C148" i="1"/>
  <c r="D148" i="1" s="1"/>
  <c r="H148" i="1" s="1"/>
  <c r="M147" i="1"/>
  <c r="N147" i="1" s="1"/>
  <c r="T147" i="1" s="1"/>
  <c r="C147" i="1"/>
  <c r="D147" i="1" s="1"/>
  <c r="H147" i="1" s="1"/>
  <c r="M146" i="1"/>
  <c r="N146" i="1" s="1"/>
  <c r="T146" i="1" s="1"/>
  <c r="C146" i="1"/>
  <c r="D146" i="1" s="1"/>
  <c r="H146" i="1" s="1"/>
  <c r="M145" i="1"/>
  <c r="C145" i="1"/>
  <c r="S137" i="1"/>
  <c r="Q137" i="1"/>
  <c r="O137" i="1"/>
  <c r="L137" i="1"/>
  <c r="I137" i="1"/>
  <c r="G137" i="1"/>
  <c r="E137" i="1"/>
  <c r="B137" i="1"/>
  <c r="M136" i="1"/>
  <c r="N136" i="1" s="1"/>
  <c r="T136" i="1" s="1"/>
  <c r="C136" i="1"/>
  <c r="D136" i="1" s="1"/>
  <c r="H136" i="1" s="1"/>
  <c r="M135" i="1"/>
  <c r="N135" i="1" s="1"/>
  <c r="T135" i="1" s="1"/>
  <c r="C135" i="1"/>
  <c r="D135" i="1" s="1"/>
  <c r="H135" i="1" s="1"/>
  <c r="N134" i="1"/>
  <c r="T134" i="1" s="1"/>
  <c r="M134" i="1"/>
  <c r="C134" i="1"/>
  <c r="D134" i="1" s="1"/>
  <c r="H134" i="1" s="1"/>
  <c r="M133" i="1"/>
  <c r="N133" i="1" s="1"/>
  <c r="T133" i="1" s="1"/>
  <c r="C133" i="1"/>
  <c r="D133" i="1" s="1"/>
  <c r="H133" i="1" s="1"/>
  <c r="M132" i="1"/>
  <c r="N132" i="1" s="1"/>
  <c r="T132" i="1" s="1"/>
  <c r="C132" i="1"/>
  <c r="S125" i="1"/>
  <c r="Q125" i="1"/>
  <c r="O125" i="1"/>
  <c r="L125" i="1"/>
  <c r="I125" i="1"/>
  <c r="G125" i="1"/>
  <c r="E125" i="1"/>
  <c r="B125" i="1"/>
  <c r="M124" i="1"/>
  <c r="N124" i="1" s="1"/>
  <c r="T124" i="1" s="1"/>
  <c r="C124" i="1"/>
  <c r="D124" i="1" s="1"/>
  <c r="H124" i="1" s="1"/>
  <c r="M123" i="1"/>
  <c r="N123" i="1" s="1"/>
  <c r="T123" i="1" s="1"/>
  <c r="C123" i="1"/>
  <c r="D123" i="1" s="1"/>
  <c r="M122" i="1"/>
  <c r="N122" i="1" s="1"/>
  <c r="C122" i="1"/>
  <c r="D122" i="1" s="1"/>
  <c r="N121" i="1"/>
  <c r="M121" i="1"/>
  <c r="C121" i="1"/>
  <c r="D121" i="1" s="1"/>
  <c r="M120" i="1"/>
  <c r="M125" i="1" s="1"/>
  <c r="C120" i="1"/>
  <c r="S114" i="1"/>
  <c r="Q114" i="1"/>
  <c r="O114" i="1"/>
  <c r="L114" i="1"/>
  <c r="I114" i="1"/>
  <c r="G114" i="1"/>
  <c r="E114" i="1"/>
  <c r="B114" i="1"/>
  <c r="M113" i="1"/>
  <c r="N113" i="1" s="1"/>
  <c r="C113" i="1"/>
  <c r="D113" i="1" s="1"/>
  <c r="H113" i="1" s="1"/>
  <c r="M112" i="1"/>
  <c r="N112" i="1" s="1"/>
  <c r="C112" i="1"/>
  <c r="D112" i="1" s="1"/>
  <c r="F112" i="1" s="1"/>
  <c r="M111" i="1"/>
  <c r="N111" i="1" s="1"/>
  <c r="C111" i="1"/>
  <c r="D111" i="1" s="1"/>
  <c r="F111" i="1" s="1"/>
  <c r="M110" i="1"/>
  <c r="C110" i="1"/>
  <c r="D110" i="1" s="1"/>
  <c r="M109" i="1"/>
  <c r="N109" i="1" s="1"/>
  <c r="C109" i="1"/>
  <c r="D109" i="1" s="1"/>
  <c r="S103" i="1"/>
  <c r="Q103" i="1"/>
  <c r="O103" i="1"/>
  <c r="L103" i="1"/>
  <c r="I103" i="1"/>
  <c r="G103" i="1"/>
  <c r="E103" i="1"/>
  <c r="B103" i="1"/>
  <c r="M102" i="1"/>
  <c r="N102" i="1" s="1"/>
  <c r="H102" i="1"/>
  <c r="C102" i="1"/>
  <c r="D102" i="1" s="1"/>
  <c r="F102" i="1" s="1"/>
  <c r="M101" i="1"/>
  <c r="N101" i="1" s="1"/>
  <c r="C101" i="1"/>
  <c r="D101" i="1" s="1"/>
  <c r="N100" i="1"/>
  <c r="M100" i="1"/>
  <c r="C100" i="1"/>
  <c r="D100" i="1" s="1"/>
  <c r="M99" i="1"/>
  <c r="N99" i="1" s="1"/>
  <c r="D99" i="1"/>
  <c r="F99" i="1" s="1"/>
  <c r="C99" i="1"/>
  <c r="M98" i="1"/>
  <c r="N98" i="1" s="1"/>
  <c r="C98" i="1"/>
  <c r="S92" i="1"/>
  <c r="Q92" i="1"/>
  <c r="O92" i="1"/>
  <c r="L92" i="1"/>
  <c r="I92" i="1"/>
  <c r="G92" i="1"/>
  <c r="E92" i="1"/>
  <c r="B92" i="1"/>
  <c r="M91" i="1"/>
  <c r="N91" i="1" s="1"/>
  <c r="C91" i="1"/>
  <c r="D91" i="1" s="1"/>
  <c r="F91" i="1" s="1"/>
  <c r="M90" i="1"/>
  <c r="N90" i="1" s="1"/>
  <c r="C90" i="1"/>
  <c r="D90" i="1" s="1"/>
  <c r="F90" i="1" s="1"/>
  <c r="M89" i="1"/>
  <c r="N89" i="1" s="1"/>
  <c r="C89" i="1"/>
  <c r="D89" i="1" s="1"/>
  <c r="N88" i="1"/>
  <c r="M88" i="1"/>
  <c r="C88" i="1"/>
  <c r="D88" i="1" s="1"/>
  <c r="M87" i="1"/>
  <c r="N87" i="1" s="1"/>
  <c r="C87" i="1"/>
  <c r="D87" i="1" s="1"/>
  <c r="H87" i="1" s="1"/>
  <c r="S81" i="1"/>
  <c r="Q81" i="1"/>
  <c r="O81" i="1"/>
  <c r="L81" i="1"/>
  <c r="I81" i="1"/>
  <c r="G81" i="1"/>
  <c r="E81" i="1"/>
  <c r="B81" i="1"/>
  <c r="N80" i="1"/>
  <c r="M80" i="1"/>
  <c r="C80" i="1"/>
  <c r="D80" i="1" s="1"/>
  <c r="M79" i="1"/>
  <c r="N79" i="1" s="1"/>
  <c r="H79" i="1"/>
  <c r="D79" i="1"/>
  <c r="F79" i="1" s="1"/>
  <c r="C79" i="1"/>
  <c r="M78" i="1"/>
  <c r="N78" i="1" s="1"/>
  <c r="H78" i="1"/>
  <c r="C78" i="1"/>
  <c r="D78" i="1" s="1"/>
  <c r="F78" i="1" s="1"/>
  <c r="M77" i="1"/>
  <c r="M81" i="1" s="1"/>
  <c r="C77" i="1"/>
  <c r="S69" i="1"/>
  <c r="Q69" i="1"/>
  <c r="O69" i="1"/>
  <c r="L69" i="1"/>
  <c r="I69" i="1"/>
  <c r="G69" i="1"/>
  <c r="E69" i="1"/>
  <c r="B69" i="1"/>
  <c r="M68" i="1"/>
  <c r="N68" i="1" s="1"/>
  <c r="C68" i="1"/>
  <c r="D68" i="1" s="1"/>
  <c r="M67" i="1"/>
  <c r="N67" i="1" s="1"/>
  <c r="D67" i="1"/>
  <c r="C67" i="1"/>
  <c r="M66" i="1"/>
  <c r="N66" i="1" s="1"/>
  <c r="D66" i="1"/>
  <c r="C66" i="1"/>
  <c r="M65" i="1"/>
  <c r="N65" i="1" s="1"/>
  <c r="C65" i="1"/>
  <c r="C69" i="1" s="1"/>
  <c r="S58" i="1"/>
  <c r="Q58" i="1"/>
  <c r="O58" i="1"/>
  <c r="L58" i="1"/>
  <c r="I58" i="1"/>
  <c r="G58" i="1"/>
  <c r="E58" i="1"/>
  <c r="B58" i="1"/>
  <c r="M57" i="1"/>
  <c r="N57" i="1" s="1"/>
  <c r="C57" i="1"/>
  <c r="D57" i="1" s="1"/>
  <c r="M56" i="1"/>
  <c r="N56" i="1" s="1"/>
  <c r="C56" i="1"/>
  <c r="D56" i="1" s="1"/>
  <c r="N55" i="1"/>
  <c r="P55" i="1" s="1"/>
  <c r="M55" i="1"/>
  <c r="C55" i="1"/>
  <c r="D55" i="1" s="1"/>
  <c r="M54" i="1"/>
  <c r="N54" i="1" s="1"/>
  <c r="C54" i="1"/>
  <c r="D54" i="1" s="1"/>
  <c r="M53" i="1"/>
  <c r="N53" i="1" s="1"/>
  <c r="C53" i="1"/>
  <c r="D53" i="1" s="1"/>
  <c r="S46" i="1"/>
  <c r="Q46" i="1"/>
  <c r="O46" i="1"/>
  <c r="L46" i="1"/>
  <c r="I46" i="1"/>
  <c r="G46" i="1"/>
  <c r="E46" i="1"/>
  <c r="B46" i="1"/>
  <c r="M45" i="1"/>
  <c r="N45" i="1" s="1"/>
  <c r="C45" i="1"/>
  <c r="D45" i="1" s="1"/>
  <c r="M44" i="1"/>
  <c r="N44" i="1" s="1"/>
  <c r="C44" i="1"/>
  <c r="D44" i="1" s="1"/>
  <c r="M43" i="1"/>
  <c r="N43" i="1" s="1"/>
  <c r="C43" i="1"/>
  <c r="D43" i="1" s="1"/>
  <c r="M42" i="1"/>
  <c r="N42" i="1" s="1"/>
  <c r="C42" i="1"/>
  <c r="D42" i="1" s="1"/>
  <c r="M41" i="1"/>
  <c r="M46" i="1" s="1"/>
  <c r="C41" i="1"/>
  <c r="C46" i="1" s="1"/>
  <c r="S34" i="1"/>
  <c r="Q34" i="1"/>
  <c r="O34" i="1"/>
  <c r="L34" i="1"/>
  <c r="I34" i="1"/>
  <c r="G34" i="1"/>
  <c r="E34" i="1"/>
  <c r="B34" i="1"/>
  <c r="M33" i="1"/>
  <c r="N33" i="1" s="1"/>
  <c r="C33" i="1"/>
  <c r="D33" i="1" s="1"/>
  <c r="M32" i="1"/>
  <c r="N32" i="1" s="1"/>
  <c r="C32" i="1"/>
  <c r="D32" i="1" s="1"/>
  <c r="M31" i="1"/>
  <c r="N31" i="1" s="1"/>
  <c r="C31" i="1"/>
  <c r="D31" i="1" s="1"/>
  <c r="M30" i="1"/>
  <c r="N30" i="1" s="1"/>
  <c r="C30" i="1"/>
  <c r="D30" i="1" s="1"/>
  <c r="M29" i="1"/>
  <c r="C29" i="1"/>
  <c r="S22" i="1"/>
  <c r="Q22" i="1"/>
  <c r="O22" i="1"/>
  <c r="L22" i="1"/>
  <c r="I22" i="1"/>
  <c r="G22" i="1"/>
  <c r="E22" i="1"/>
  <c r="B22" i="1"/>
  <c r="M21" i="1"/>
  <c r="N21" i="1" s="1"/>
  <c r="C21" i="1"/>
  <c r="D21" i="1" s="1"/>
  <c r="M20" i="1"/>
  <c r="N20" i="1" s="1"/>
  <c r="C20" i="1"/>
  <c r="D20" i="1" s="1"/>
  <c r="M19" i="1"/>
  <c r="N19" i="1" s="1"/>
  <c r="C19" i="1"/>
  <c r="D19" i="1" s="1"/>
  <c r="M18" i="1"/>
  <c r="N18" i="1" s="1"/>
  <c r="C18" i="1"/>
  <c r="D18" i="1" s="1"/>
  <c r="M17" i="1"/>
  <c r="M22" i="1" s="1"/>
  <c r="C17" i="1"/>
  <c r="C22" i="1" s="1"/>
  <c r="D65" i="1" l="1"/>
  <c r="C92" i="1"/>
  <c r="N120" i="1"/>
  <c r="C150" i="1"/>
  <c r="C137" i="1"/>
  <c r="M150" i="1"/>
  <c r="M114" i="1"/>
  <c r="F80" i="1"/>
  <c r="H80" i="1"/>
  <c r="F100" i="1"/>
  <c r="H100" i="1"/>
  <c r="F88" i="1"/>
  <c r="H88" i="1"/>
  <c r="T137" i="1"/>
  <c r="M69" i="1"/>
  <c r="M161" i="1"/>
  <c r="N156" i="1"/>
  <c r="T156" i="1" s="1"/>
  <c r="F159" i="1"/>
  <c r="H159" i="1"/>
  <c r="F171" i="1"/>
  <c r="H171" i="1"/>
  <c r="N110" i="1"/>
  <c r="C125" i="1"/>
  <c r="D120" i="1"/>
  <c r="N145" i="1"/>
  <c r="T145" i="1" s="1"/>
  <c r="T150" i="1" s="1"/>
  <c r="F170" i="1"/>
  <c r="H170" i="1"/>
  <c r="T55" i="1"/>
  <c r="R55" i="1"/>
  <c r="N77" i="1"/>
  <c r="F89" i="1"/>
  <c r="H89" i="1"/>
  <c r="H92" i="1" s="1"/>
  <c r="H90" i="1"/>
  <c r="H91" i="1"/>
  <c r="H99" i="1"/>
  <c r="H157" i="1"/>
  <c r="F160" i="1"/>
  <c r="H160" i="1"/>
  <c r="M172" i="1"/>
  <c r="N167" i="1"/>
  <c r="T167" i="1" s="1"/>
  <c r="C81" i="1"/>
  <c r="D77" i="1"/>
  <c r="F101" i="1"/>
  <c r="H101" i="1"/>
  <c r="D114" i="1"/>
  <c r="H109" i="1"/>
  <c r="M137" i="1"/>
  <c r="U55" i="1"/>
  <c r="D92" i="1"/>
  <c r="M103" i="1"/>
  <c r="C114" i="1"/>
  <c r="F110" i="1"/>
  <c r="H110" i="1"/>
  <c r="H111" i="1"/>
  <c r="H112" i="1"/>
  <c r="F169" i="1"/>
  <c r="H169" i="1"/>
  <c r="C172" i="1"/>
  <c r="C34" i="1"/>
  <c r="M92" i="1"/>
  <c r="C103" i="1"/>
  <c r="C161" i="1"/>
  <c r="D167" i="1"/>
  <c r="C183" i="1"/>
  <c r="M34" i="1"/>
  <c r="D98" i="1"/>
  <c r="D132" i="1"/>
  <c r="H132" i="1" s="1"/>
  <c r="H137" i="1" s="1"/>
  <c r="D145" i="1"/>
  <c r="H145" i="1" s="1"/>
  <c r="H150" i="1" s="1"/>
  <c r="D156" i="1"/>
  <c r="H156" i="1" s="1"/>
  <c r="M183" i="1"/>
  <c r="T20" i="1"/>
  <c r="R20" i="1"/>
  <c r="P20" i="1"/>
  <c r="T33" i="1"/>
  <c r="R33" i="1"/>
  <c r="P33" i="1"/>
  <c r="T44" i="1"/>
  <c r="R44" i="1"/>
  <c r="P44" i="1"/>
  <c r="H19" i="1"/>
  <c r="F19" i="1"/>
  <c r="J19" i="1"/>
  <c r="H21" i="1"/>
  <c r="F21" i="1"/>
  <c r="J21" i="1"/>
  <c r="H30" i="1"/>
  <c r="F30" i="1"/>
  <c r="J30" i="1"/>
  <c r="H32" i="1"/>
  <c r="F32" i="1"/>
  <c r="J32" i="1"/>
  <c r="H43" i="1"/>
  <c r="F43" i="1"/>
  <c r="J43" i="1"/>
  <c r="H45" i="1"/>
  <c r="F45" i="1"/>
  <c r="J45" i="1"/>
  <c r="H54" i="1"/>
  <c r="F54" i="1"/>
  <c r="J54" i="1"/>
  <c r="T18" i="1"/>
  <c r="R18" i="1"/>
  <c r="P18" i="1"/>
  <c r="T31" i="1"/>
  <c r="R31" i="1"/>
  <c r="P31" i="1"/>
  <c r="T42" i="1"/>
  <c r="R42" i="1"/>
  <c r="P42" i="1"/>
  <c r="N58" i="1"/>
  <c r="T53" i="1"/>
  <c r="R53" i="1"/>
  <c r="P53" i="1"/>
  <c r="T19" i="1"/>
  <c r="R19" i="1"/>
  <c r="P19" i="1"/>
  <c r="U19" i="1" s="1"/>
  <c r="T21" i="1"/>
  <c r="R21" i="1"/>
  <c r="P21" i="1"/>
  <c r="T30" i="1"/>
  <c r="R30" i="1"/>
  <c r="P30" i="1"/>
  <c r="T32" i="1"/>
  <c r="R32" i="1"/>
  <c r="P32" i="1"/>
  <c r="T43" i="1"/>
  <c r="R43" i="1"/>
  <c r="P43" i="1"/>
  <c r="U43" i="1" s="1"/>
  <c r="T45" i="1"/>
  <c r="R45" i="1"/>
  <c r="P45" i="1"/>
  <c r="T54" i="1"/>
  <c r="R54" i="1"/>
  <c r="P54" i="1"/>
  <c r="H18" i="1"/>
  <c r="F18" i="1"/>
  <c r="J18" i="1"/>
  <c r="H20" i="1"/>
  <c r="F20" i="1"/>
  <c r="J20" i="1"/>
  <c r="H31" i="1"/>
  <c r="F31" i="1"/>
  <c r="J31" i="1"/>
  <c r="H33" i="1"/>
  <c r="F33" i="1"/>
  <c r="J33" i="1"/>
  <c r="H42" i="1"/>
  <c r="F42" i="1"/>
  <c r="J42" i="1"/>
  <c r="H44" i="1"/>
  <c r="F44" i="1"/>
  <c r="J44" i="1"/>
  <c r="D58" i="1"/>
  <c r="H53" i="1"/>
  <c r="F53" i="1"/>
  <c r="J53" i="1"/>
  <c r="H55" i="1"/>
  <c r="F55" i="1"/>
  <c r="J55" i="1"/>
  <c r="F56" i="1"/>
  <c r="J56" i="1"/>
  <c r="T56" i="1"/>
  <c r="P56" i="1"/>
  <c r="F57" i="1"/>
  <c r="J57" i="1"/>
  <c r="T57" i="1"/>
  <c r="P57" i="1"/>
  <c r="C58" i="1"/>
  <c r="D69" i="1"/>
  <c r="F65" i="1"/>
  <c r="J65" i="1"/>
  <c r="T65" i="1"/>
  <c r="N69" i="1"/>
  <c r="P65" i="1"/>
  <c r="F66" i="1"/>
  <c r="J66" i="1"/>
  <c r="T66" i="1"/>
  <c r="P66" i="1"/>
  <c r="F67" i="1"/>
  <c r="J67" i="1"/>
  <c r="T67" i="1"/>
  <c r="P67" i="1"/>
  <c r="F68" i="1"/>
  <c r="J68" i="1"/>
  <c r="T68" i="1"/>
  <c r="P68" i="1"/>
  <c r="T88" i="1"/>
  <c r="R88" i="1"/>
  <c r="P88" i="1"/>
  <c r="T90" i="1"/>
  <c r="R90" i="1"/>
  <c r="P90" i="1"/>
  <c r="U90" i="1" s="1"/>
  <c r="T120" i="1"/>
  <c r="N125" i="1"/>
  <c r="P120" i="1"/>
  <c r="R120" i="1"/>
  <c r="T121" i="1"/>
  <c r="P121" i="1"/>
  <c r="R121" i="1"/>
  <c r="T122" i="1"/>
  <c r="P122" i="1"/>
  <c r="R122" i="1"/>
  <c r="H179" i="1"/>
  <c r="F179" i="1"/>
  <c r="J179" i="1"/>
  <c r="H181" i="1"/>
  <c r="F181" i="1"/>
  <c r="J181" i="1"/>
  <c r="D17" i="1"/>
  <c r="D29" i="1"/>
  <c r="D41" i="1"/>
  <c r="H56" i="1"/>
  <c r="R56" i="1"/>
  <c r="H57" i="1"/>
  <c r="R57" i="1"/>
  <c r="H65" i="1"/>
  <c r="R65" i="1"/>
  <c r="H66" i="1"/>
  <c r="R66" i="1"/>
  <c r="H67" i="1"/>
  <c r="R67" i="1"/>
  <c r="H68" i="1"/>
  <c r="R68" i="1"/>
  <c r="T78" i="1"/>
  <c r="R78" i="1"/>
  <c r="P78" i="1"/>
  <c r="T80" i="1"/>
  <c r="R80" i="1"/>
  <c r="P80" i="1"/>
  <c r="T99" i="1"/>
  <c r="R99" i="1"/>
  <c r="P99" i="1"/>
  <c r="T101" i="1"/>
  <c r="R101" i="1"/>
  <c r="P101" i="1"/>
  <c r="U101" i="1" s="1"/>
  <c r="T110" i="1"/>
  <c r="R110" i="1"/>
  <c r="P110" i="1"/>
  <c r="U110" i="1" s="1"/>
  <c r="T112" i="1"/>
  <c r="R112" i="1"/>
  <c r="P112" i="1"/>
  <c r="M58" i="1"/>
  <c r="T87" i="1"/>
  <c r="R87" i="1"/>
  <c r="N92" i="1"/>
  <c r="P87" i="1"/>
  <c r="T89" i="1"/>
  <c r="R89" i="1"/>
  <c r="P89" i="1"/>
  <c r="T91" i="1"/>
  <c r="R91" i="1"/>
  <c r="P91" i="1"/>
  <c r="T113" i="1"/>
  <c r="R113" i="1"/>
  <c r="P113" i="1"/>
  <c r="D125" i="1"/>
  <c r="F120" i="1"/>
  <c r="J120" i="1"/>
  <c r="H120" i="1"/>
  <c r="F121" i="1"/>
  <c r="J121" i="1"/>
  <c r="H121" i="1"/>
  <c r="F122" i="1"/>
  <c r="J122" i="1"/>
  <c r="H122" i="1"/>
  <c r="F123" i="1"/>
  <c r="J123" i="1"/>
  <c r="H123" i="1"/>
  <c r="N17" i="1"/>
  <c r="N29" i="1"/>
  <c r="N41" i="1"/>
  <c r="T77" i="1"/>
  <c r="R77" i="1"/>
  <c r="N81" i="1"/>
  <c r="P77" i="1"/>
  <c r="T79" i="1"/>
  <c r="R79" i="1"/>
  <c r="P79" i="1"/>
  <c r="T98" i="1"/>
  <c r="R98" i="1"/>
  <c r="N103" i="1"/>
  <c r="P98" i="1"/>
  <c r="T100" i="1"/>
  <c r="R100" i="1"/>
  <c r="P100" i="1"/>
  <c r="U100" i="1" s="1"/>
  <c r="T102" i="1"/>
  <c r="R102" i="1"/>
  <c r="P102" i="1"/>
  <c r="T109" i="1"/>
  <c r="R109" i="1"/>
  <c r="N114" i="1"/>
  <c r="P109" i="1"/>
  <c r="T111" i="1"/>
  <c r="R111" i="1"/>
  <c r="P111" i="1"/>
  <c r="F113" i="1"/>
  <c r="J113" i="1"/>
  <c r="J77" i="1"/>
  <c r="J78" i="1"/>
  <c r="K78" i="1" s="1"/>
  <c r="J79" i="1"/>
  <c r="K79" i="1" s="1"/>
  <c r="J80" i="1"/>
  <c r="K80" i="1" s="1"/>
  <c r="J87" i="1"/>
  <c r="J88" i="1"/>
  <c r="K88" i="1" s="1"/>
  <c r="J89" i="1"/>
  <c r="K89" i="1" s="1"/>
  <c r="J90" i="1"/>
  <c r="K90" i="1" s="1"/>
  <c r="J91" i="1"/>
  <c r="K91" i="1" s="1"/>
  <c r="J99" i="1"/>
  <c r="K99" i="1" s="1"/>
  <c r="J100" i="1"/>
  <c r="K100" i="1" s="1"/>
  <c r="J101" i="1"/>
  <c r="K101" i="1" s="1"/>
  <c r="J102" i="1"/>
  <c r="K102" i="1" s="1"/>
  <c r="J109" i="1"/>
  <c r="J110" i="1"/>
  <c r="K110" i="1" s="1"/>
  <c r="J111" i="1"/>
  <c r="K111" i="1" s="1"/>
  <c r="J112" i="1"/>
  <c r="K112" i="1" s="1"/>
  <c r="T161" i="1"/>
  <c r="T172" i="1"/>
  <c r="T179" i="1"/>
  <c r="R179" i="1"/>
  <c r="P179" i="1"/>
  <c r="U179" i="1" s="1"/>
  <c r="T181" i="1"/>
  <c r="R181" i="1"/>
  <c r="P181" i="1"/>
  <c r="H180" i="1"/>
  <c r="F180" i="1"/>
  <c r="J180" i="1"/>
  <c r="H182" i="1"/>
  <c r="F182" i="1"/>
  <c r="J182" i="1"/>
  <c r="F77" i="1"/>
  <c r="F87" i="1"/>
  <c r="F98" i="1"/>
  <c r="F109" i="1"/>
  <c r="T180" i="1"/>
  <c r="R180" i="1"/>
  <c r="P180" i="1"/>
  <c r="U180" i="1" s="1"/>
  <c r="T182" i="1"/>
  <c r="R182" i="1"/>
  <c r="P182" i="1"/>
  <c r="P123" i="1"/>
  <c r="J124" i="1"/>
  <c r="P124" i="1"/>
  <c r="J132" i="1"/>
  <c r="P132" i="1"/>
  <c r="J133" i="1"/>
  <c r="P133" i="1"/>
  <c r="J134" i="1"/>
  <c r="P134" i="1"/>
  <c r="J135" i="1"/>
  <c r="P135" i="1"/>
  <c r="J136" i="1"/>
  <c r="P136" i="1"/>
  <c r="N137" i="1"/>
  <c r="J145" i="1"/>
  <c r="P145" i="1"/>
  <c r="J146" i="1"/>
  <c r="P146" i="1"/>
  <c r="J147" i="1"/>
  <c r="P147" i="1"/>
  <c r="J148" i="1"/>
  <c r="P148" i="1"/>
  <c r="J149" i="1"/>
  <c r="P149" i="1"/>
  <c r="U149" i="1" s="1"/>
  <c r="N150" i="1"/>
  <c r="J156" i="1"/>
  <c r="P156" i="1"/>
  <c r="J157" i="1"/>
  <c r="K157" i="1" s="1"/>
  <c r="P157" i="1"/>
  <c r="J158" i="1"/>
  <c r="P158" i="1"/>
  <c r="J159" i="1"/>
  <c r="K159" i="1" s="1"/>
  <c r="P159" i="1"/>
  <c r="U159" i="1" s="1"/>
  <c r="J160" i="1"/>
  <c r="K160" i="1" s="1"/>
  <c r="P160" i="1"/>
  <c r="N161" i="1"/>
  <c r="J167" i="1"/>
  <c r="P167" i="1"/>
  <c r="J168" i="1"/>
  <c r="K168" i="1" s="1"/>
  <c r="P168" i="1"/>
  <c r="J169" i="1"/>
  <c r="K169" i="1" s="1"/>
  <c r="P169" i="1"/>
  <c r="J170" i="1"/>
  <c r="K170" i="1" s="1"/>
  <c r="P170" i="1"/>
  <c r="J171" i="1"/>
  <c r="K171" i="1" s="1"/>
  <c r="P171" i="1"/>
  <c r="N172" i="1"/>
  <c r="R123" i="1"/>
  <c r="R124" i="1"/>
  <c r="R132" i="1"/>
  <c r="R133" i="1"/>
  <c r="R134" i="1"/>
  <c r="R135" i="1"/>
  <c r="R136" i="1"/>
  <c r="R145" i="1"/>
  <c r="R146" i="1"/>
  <c r="R147" i="1"/>
  <c r="R148" i="1"/>
  <c r="R149" i="1"/>
  <c r="R156" i="1"/>
  <c r="R157" i="1"/>
  <c r="R158" i="1"/>
  <c r="R159" i="1"/>
  <c r="R160" i="1"/>
  <c r="R167" i="1"/>
  <c r="R168" i="1"/>
  <c r="R169" i="1"/>
  <c r="R170" i="1"/>
  <c r="R171" i="1"/>
  <c r="D178" i="1"/>
  <c r="F124" i="1"/>
  <c r="F132" i="1"/>
  <c r="F133" i="1"/>
  <c r="K133" i="1" s="1"/>
  <c r="F134" i="1"/>
  <c r="F135" i="1"/>
  <c r="F136" i="1"/>
  <c r="K136" i="1" s="1"/>
  <c r="D137" i="1"/>
  <c r="F145" i="1"/>
  <c r="F146" i="1"/>
  <c r="F147" i="1"/>
  <c r="K147" i="1" s="1"/>
  <c r="F148" i="1"/>
  <c r="K148" i="1" s="1"/>
  <c r="F149" i="1"/>
  <c r="D150" i="1"/>
  <c r="F156" i="1"/>
  <c r="F158" i="1"/>
  <c r="K158" i="1" s="1"/>
  <c r="D161" i="1"/>
  <c r="F167" i="1"/>
  <c r="N178" i="1"/>
  <c r="U136" i="1" l="1"/>
  <c r="U168" i="1"/>
  <c r="U182" i="1"/>
  <c r="U89" i="1"/>
  <c r="H114" i="1"/>
  <c r="H161" i="1"/>
  <c r="K135" i="1"/>
  <c r="K124" i="1"/>
  <c r="J81" i="1"/>
  <c r="U91" i="1"/>
  <c r="U88" i="1"/>
  <c r="U20" i="1"/>
  <c r="K43" i="1"/>
  <c r="D103" i="1"/>
  <c r="H98" i="1"/>
  <c r="H103" i="1" s="1"/>
  <c r="K179" i="1"/>
  <c r="U181" i="1"/>
  <c r="U78" i="1"/>
  <c r="U45" i="1"/>
  <c r="U21" i="1"/>
  <c r="K149" i="1"/>
  <c r="J98" i="1"/>
  <c r="K121" i="1"/>
  <c r="U99" i="1"/>
  <c r="U80" i="1"/>
  <c r="U121" i="1"/>
  <c r="U67" i="1"/>
  <c r="K55" i="1"/>
  <c r="H58" i="1"/>
  <c r="K31" i="1"/>
  <c r="U33" i="1"/>
  <c r="D81" i="1"/>
  <c r="H77" i="1"/>
  <c r="H81" i="1" s="1"/>
  <c r="U31" i="1"/>
  <c r="D172" i="1"/>
  <c r="H167" i="1"/>
  <c r="H172" i="1" s="1"/>
  <c r="F172" i="1"/>
  <c r="K146" i="1"/>
  <c r="R150" i="1"/>
  <c r="U160" i="1"/>
  <c r="U158" i="1"/>
  <c r="U156" i="1"/>
  <c r="P161" i="1"/>
  <c r="J150" i="1"/>
  <c r="U135" i="1"/>
  <c r="U133" i="1"/>
  <c r="U124" i="1"/>
  <c r="K109" i="1"/>
  <c r="F114" i="1"/>
  <c r="K180" i="1"/>
  <c r="J114" i="1"/>
  <c r="K113" i="1"/>
  <c r="P114" i="1"/>
  <c r="U109" i="1"/>
  <c r="U102" i="1"/>
  <c r="R103" i="1"/>
  <c r="U79" i="1"/>
  <c r="T29" i="1"/>
  <c r="T34" i="1" s="1"/>
  <c r="R29" i="1"/>
  <c r="R34" i="1" s="1"/>
  <c r="N34" i="1"/>
  <c r="P29" i="1"/>
  <c r="K122" i="1"/>
  <c r="H125" i="1"/>
  <c r="U113" i="1"/>
  <c r="T92" i="1"/>
  <c r="U112" i="1"/>
  <c r="R69" i="1"/>
  <c r="H17" i="1"/>
  <c r="H22" i="1" s="1"/>
  <c r="D22" i="1"/>
  <c r="F17" i="1"/>
  <c r="J17" i="1"/>
  <c r="J22" i="1" s="1"/>
  <c r="R125" i="1"/>
  <c r="T69" i="1"/>
  <c r="K57" i="1"/>
  <c r="K56" i="1"/>
  <c r="J58" i="1"/>
  <c r="K42" i="1"/>
  <c r="K46" i="1" s="1"/>
  <c r="K18" i="1"/>
  <c r="U54" i="1"/>
  <c r="U30" i="1"/>
  <c r="P58" i="1"/>
  <c r="U53" i="1"/>
  <c r="U42" i="1"/>
  <c r="K45" i="1"/>
  <c r="K21" i="1"/>
  <c r="U44" i="1"/>
  <c r="R161" i="1"/>
  <c r="K145" i="1"/>
  <c r="K150" i="1" s="1"/>
  <c r="F150" i="1"/>
  <c r="K134" i="1"/>
  <c r="H178" i="1"/>
  <c r="H183" i="1" s="1"/>
  <c r="D183" i="1"/>
  <c r="F178" i="1"/>
  <c r="J178" i="1"/>
  <c r="J183" i="1" s="1"/>
  <c r="R137" i="1"/>
  <c r="U171" i="1"/>
  <c r="U169" i="1"/>
  <c r="U167" i="1"/>
  <c r="P172" i="1"/>
  <c r="J161" i="1"/>
  <c r="U148" i="1"/>
  <c r="U146" i="1"/>
  <c r="K98" i="1"/>
  <c r="K103" i="1" s="1"/>
  <c r="F103" i="1"/>
  <c r="K182" i="1"/>
  <c r="J103" i="1"/>
  <c r="U111" i="1"/>
  <c r="T103" i="1"/>
  <c r="R81" i="1"/>
  <c r="T17" i="1"/>
  <c r="T22" i="1" s="1"/>
  <c r="R17" i="1"/>
  <c r="R22" i="1" s="1"/>
  <c r="N22" i="1"/>
  <c r="P17" i="1"/>
  <c r="K123" i="1"/>
  <c r="J125" i="1"/>
  <c r="P92" i="1"/>
  <c r="U87" i="1"/>
  <c r="U92" i="1" s="1"/>
  <c r="H69" i="1"/>
  <c r="P125" i="1"/>
  <c r="U120" i="1"/>
  <c r="K68" i="1"/>
  <c r="K67" i="1"/>
  <c r="K66" i="1"/>
  <c r="J69" i="1"/>
  <c r="U57" i="1"/>
  <c r="U56" i="1"/>
  <c r="F58" i="1"/>
  <c r="K53" i="1"/>
  <c r="K44" i="1"/>
  <c r="K20" i="1"/>
  <c r="U32" i="1"/>
  <c r="R58" i="1"/>
  <c r="K54" i="1"/>
  <c r="K58" i="1" s="1"/>
  <c r="K30" i="1"/>
  <c r="K34" i="1" s="1"/>
  <c r="R172" i="1"/>
  <c r="J172" i="1"/>
  <c r="U157" i="1"/>
  <c r="U134" i="1"/>
  <c r="U132" i="1"/>
  <c r="P137" i="1"/>
  <c r="U123" i="1"/>
  <c r="K87" i="1"/>
  <c r="K92" i="1" s="1"/>
  <c r="F92" i="1"/>
  <c r="J92" i="1"/>
  <c r="R114" i="1"/>
  <c r="P103" i="1"/>
  <c r="U98" i="1"/>
  <c r="T81" i="1"/>
  <c r="F125" i="1"/>
  <c r="K120" i="1"/>
  <c r="K125" i="1" s="1"/>
  <c r="H41" i="1"/>
  <c r="H46" i="1" s="1"/>
  <c r="D46" i="1"/>
  <c r="F41" i="1"/>
  <c r="J41" i="1"/>
  <c r="J46" i="1" s="1"/>
  <c r="U68" i="1"/>
  <c r="U66" i="1"/>
  <c r="P69" i="1"/>
  <c r="U65" i="1"/>
  <c r="F69" i="1"/>
  <c r="K65" i="1"/>
  <c r="T58" i="1"/>
  <c r="U18" i="1"/>
  <c r="K32" i="1"/>
  <c r="T178" i="1"/>
  <c r="T183" i="1" s="1"/>
  <c r="R178" i="1"/>
  <c r="R183" i="1" s="1"/>
  <c r="N183" i="1"/>
  <c r="P178" i="1"/>
  <c r="K156" i="1"/>
  <c r="K161" i="1" s="1"/>
  <c r="F161" i="1"/>
  <c r="K132" i="1"/>
  <c r="K137" i="1" s="1"/>
  <c r="F137" i="1"/>
  <c r="U170" i="1"/>
  <c r="U147" i="1"/>
  <c r="U145" i="1"/>
  <c r="P150" i="1"/>
  <c r="J137" i="1"/>
  <c r="K77" i="1"/>
  <c r="K81" i="1" s="1"/>
  <c r="F81" i="1"/>
  <c r="T114" i="1"/>
  <c r="P81" i="1"/>
  <c r="U77" i="1"/>
  <c r="U81" i="1" s="1"/>
  <c r="T41" i="1"/>
  <c r="T46" i="1" s="1"/>
  <c r="R41" i="1"/>
  <c r="R46" i="1" s="1"/>
  <c r="N46" i="1"/>
  <c r="P41" i="1"/>
  <c r="R92" i="1"/>
  <c r="H29" i="1"/>
  <c r="H34" i="1" s="1"/>
  <c r="D34" i="1"/>
  <c r="F29" i="1"/>
  <c r="J29" i="1"/>
  <c r="J34" i="1" s="1"/>
  <c r="K181" i="1"/>
  <c r="U122" i="1"/>
  <c r="T125" i="1"/>
  <c r="K33" i="1"/>
  <c r="K19" i="1"/>
  <c r="K69" i="1" l="1"/>
  <c r="U150" i="1"/>
  <c r="U69" i="1"/>
  <c r="U103" i="1"/>
  <c r="K167" i="1"/>
  <c r="K172" i="1" s="1"/>
  <c r="U178" i="1"/>
  <c r="U183" i="1" s="1"/>
  <c r="P183" i="1"/>
  <c r="U137" i="1"/>
  <c r="U172" i="1"/>
  <c r="U58" i="1"/>
  <c r="K22" i="1"/>
  <c r="K17" i="1"/>
  <c r="F22" i="1"/>
  <c r="U114" i="1"/>
  <c r="U161" i="1"/>
  <c r="U17" i="1"/>
  <c r="U22" i="1" s="1"/>
  <c r="P22" i="1"/>
  <c r="K178" i="1"/>
  <c r="K183" i="1" s="1"/>
  <c r="F183" i="1"/>
  <c r="U29" i="1"/>
  <c r="U34" i="1" s="1"/>
  <c r="P34" i="1"/>
  <c r="K29" i="1"/>
  <c r="F34" i="1"/>
  <c r="U41" i="1"/>
  <c r="U46" i="1" s="1"/>
  <c r="P46" i="1"/>
  <c r="K41" i="1"/>
  <c r="F46" i="1"/>
  <c r="U125" i="1"/>
  <c r="K114" i="1"/>
</calcChain>
</file>

<file path=xl/sharedStrings.xml><?xml version="1.0" encoding="utf-8"?>
<sst xmlns="http://schemas.openxmlformats.org/spreadsheetml/2006/main" count="466" uniqueCount="97">
  <si>
    <t>Precios Locales del Azúcar</t>
  </si>
  <si>
    <t>Promedio semanal</t>
  </si>
  <si>
    <t>DIARIO</t>
  </si>
  <si>
    <t>Azucar Crema</t>
  </si>
  <si>
    <t>Azucar Refina</t>
  </si>
  <si>
    <t>Precio Autorizado</t>
  </si>
  <si>
    <t>ITBIS</t>
  </si>
  <si>
    <t>Total Precio Autorizado</t>
  </si>
  <si>
    <t>Precio Almacen</t>
  </si>
  <si>
    <t>Variacion Almacen</t>
  </si>
  <si>
    <t>Precio Supermercado</t>
  </si>
  <si>
    <t>Variacion Supermercado</t>
  </si>
  <si>
    <t>Precio de Colmado</t>
  </si>
  <si>
    <t>Variacion Colmado</t>
  </si>
  <si>
    <t xml:space="preserve"> Variación Promedio</t>
  </si>
  <si>
    <t>Varicacion Suopermercado</t>
  </si>
  <si>
    <t>Varacion Colamdo</t>
  </si>
  <si>
    <t>Variación Promedio</t>
  </si>
  <si>
    <t>Promedio Mensual</t>
  </si>
  <si>
    <t xml:space="preserve">ABRIL </t>
  </si>
  <si>
    <t>Promedio de Precios Diario</t>
  </si>
  <si>
    <t>03 Abril</t>
  </si>
  <si>
    <t>4 Abril</t>
  </si>
  <si>
    <t>5 Abril</t>
  </si>
  <si>
    <t>6 Abril</t>
  </si>
  <si>
    <t>7 Abril</t>
  </si>
  <si>
    <t>Promedio Semanal</t>
  </si>
  <si>
    <t>10 Abril</t>
  </si>
  <si>
    <t>11 Abril</t>
  </si>
  <si>
    <t>12 Abril</t>
  </si>
  <si>
    <t>13 Abril</t>
  </si>
  <si>
    <t>14 Abril</t>
  </si>
  <si>
    <t>17 Abril</t>
  </si>
  <si>
    <t>18 Abril</t>
  </si>
  <si>
    <t>19 Abril</t>
  </si>
  <si>
    <t>20 Abril</t>
  </si>
  <si>
    <t>21 Abril</t>
  </si>
  <si>
    <t>24 Abril</t>
  </si>
  <si>
    <t>25 Abril</t>
  </si>
  <si>
    <t>26 Abril</t>
  </si>
  <si>
    <t>27 Abril</t>
  </si>
  <si>
    <t>28 Abril</t>
  </si>
  <si>
    <t>03 al 07 de Abril</t>
  </si>
  <si>
    <t>10 al 14 de Abril</t>
  </si>
  <si>
    <t>17 al 21 de Abril</t>
  </si>
  <si>
    <t>24 al 28 de Abril</t>
  </si>
  <si>
    <t>MAYO</t>
  </si>
  <si>
    <t>02 Mayo</t>
  </si>
  <si>
    <t>3 Mayo</t>
  </si>
  <si>
    <t>4 Mayo</t>
  </si>
  <si>
    <t>5 Mayo</t>
  </si>
  <si>
    <t>08 Mayo</t>
  </si>
  <si>
    <t>9 Mayo</t>
  </si>
  <si>
    <t>10 Mayo</t>
  </si>
  <si>
    <t>11 Mayo</t>
  </si>
  <si>
    <t>12 Mayo</t>
  </si>
  <si>
    <t>15 Mayo</t>
  </si>
  <si>
    <t>16 Mayo</t>
  </si>
  <si>
    <t>17 Mayo</t>
  </si>
  <si>
    <t>18 Mayo</t>
  </si>
  <si>
    <t>19 Mayo</t>
  </si>
  <si>
    <t>22 Mayo</t>
  </si>
  <si>
    <t>23 Mayo</t>
  </si>
  <si>
    <t>24 Mayo</t>
  </si>
  <si>
    <t>25 Mayo</t>
  </si>
  <si>
    <t>26 Mayo</t>
  </si>
  <si>
    <t>29 Mayo</t>
  </si>
  <si>
    <t>30 Mayo</t>
  </si>
  <si>
    <t>31 Mayo</t>
  </si>
  <si>
    <t>01 Junio</t>
  </si>
  <si>
    <t>2 Junio</t>
  </si>
  <si>
    <t>02 al 05 de Mayo</t>
  </si>
  <si>
    <t>08 al 12 de Mayo</t>
  </si>
  <si>
    <t>15 al 19 de Mayo</t>
  </si>
  <si>
    <t>22 al 26 de Mayo</t>
  </si>
  <si>
    <t>29 de Mayo al 02 Junio</t>
  </si>
  <si>
    <t>JUNIO</t>
  </si>
  <si>
    <t>05 Junio</t>
  </si>
  <si>
    <t>6 Junio</t>
  </si>
  <si>
    <t>7 Junio</t>
  </si>
  <si>
    <t>8 Junio</t>
  </si>
  <si>
    <t>9 Junio</t>
  </si>
  <si>
    <t>12 Junio</t>
  </si>
  <si>
    <t>13 Junio</t>
  </si>
  <si>
    <t>14 Junio</t>
  </si>
  <si>
    <t>15 Junio</t>
  </si>
  <si>
    <t>16 Junio</t>
  </si>
  <si>
    <t>19 Junio</t>
  </si>
  <si>
    <t>20 Junio</t>
  </si>
  <si>
    <t>21 Junio</t>
  </si>
  <si>
    <t>22 Junio</t>
  </si>
  <si>
    <t>23 Junio</t>
  </si>
  <si>
    <t>26 Junio</t>
  </si>
  <si>
    <t>27 Junio</t>
  </si>
  <si>
    <t>28 Junio</t>
  </si>
  <si>
    <t>29 Junio</t>
  </si>
  <si>
    <t>30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</si>
</sst>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2" fontId="0" fillId="9" borderId="10" xfId="0" applyNumberFormat="1" applyFill="1" applyBorder="1" applyAlignment="1">
      <alignment vertical="center"/>
    </xf>
    <xf numFmtId="2" fontId="0" fillId="9" borderId="10" xfId="0" applyNumberFormat="1" applyFill="1" applyBorder="1"/>
    <xf numFmtId="0" fontId="0" fillId="9" borderId="10" xfId="0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2" fontId="7" fillId="0" borderId="12" xfId="0" applyNumberFormat="1" applyFont="1" applyBorder="1" applyAlignment="1">
      <alignment vertical="center"/>
    </xf>
    <xf numFmtId="2" fontId="7" fillId="0" borderId="13" xfId="0" applyNumberFormat="1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2" fontId="7" fillId="0" borderId="14" xfId="0" applyNumberFormat="1" applyFont="1" applyBorder="1" applyAlignment="1">
      <alignment vertical="center"/>
    </xf>
    <xf numFmtId="0" fontId="7" fillId="10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9" borderId="16" xfId="0" applyNumberFormat="1" applyFill="1" applyBorder="1" applyAlignment="1">
      <alignment vertical="center"/>
    </xf>
    <xf numFmtId="2" fontId="0" fillId="9" borderId="16" xfId="0" applyNumberFormat="1" applyFill="1" applyBorder="1"/>
    <xf numFmtId="0" fontId="0" fillId="9" borderId="16" xfId="0" applyFill="1" applyBorder="1" applyAlignment="1">
      <alignment vertical="center"/>
    </xf>
    <xf numFmtId="2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3"/>
  <sheetViews>
    <sheetView tabSelected="1" topLeftCell="A179" workbookViewId="0">
      <selection activeCell="H7" sqref="H7"/>
    </sheetView>
  </sheetViews>
  <sheetFormatPr baseColWidth="10" defaultRowHeight="15" x14ac:dyDescent="0.25"/>
  <sheetData>
    <row r="1" spans="1:21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ht="24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11" spans="1:21" ht="15.75" thickBot="1" x14ac:dyDescent="0.3"/>
    <row r="12" spans="1:21" ht="16.5" thickBot="1" x14ac:dyDescent="0.3">
      <c r="A12" s="32" t="s">
        <v>19</v>
      </c>
    </row>
    <row r="13" spans="1:21" ht="15.75" thickBot="1" x14ac:dyDescent="0.3">
      <c r="A13" s="33" t="s">
        <v>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</row>
    <row r="14" spans="1:21" ht="15.75" thickBot="1" x14ac:dyDescent="0.3">
      <c r="A14" s="36" t="s">
        <v>20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</row>
    <row r="15" spans="1:21" ht="16.5" thickBot="1" x14ac:dyDescent="0.3">
      <c r="A15" s="7" t="s">
        <v>2</v>
      </c>
      <c r="B15" s="8" t="s">
        <v>3</v>
      </c>
      <c r="C15" s="9"/>
      <c r="D15" s="9"/>
      <c r="E15" s="9"/>
      <c r="F15" s="9"/>
      <c r="G15" s="9"/>
      <c r="H15" s="9"/>
      <c r="I15" s="9"/>
      <c r="J15" s="9"/>
      <c r="K15" s="10"/>
      <c r="L15" s="8" t="s">
        <v>4</v>
      </c>
      <c r="M15" s="9"/>
      <c r="N15" s="9"/>
      <c r="O15" s="9"/>
      <c r="P15" s="9"/>
      <c r="Q15" s="9"/>
      <c r="R15" s="9"/>
      <c r="S15" s="9"/>
      <c r="T15" s="11"/>
      <c r="U15" s="12"/>
    </row>
    <row r="16" spans="1:21" ht="45" x14ac:dyDescent="0.25">
      <c r="A16" s="13"/>
      <c r="B16" s="14" t="s">
        <v>5</v>
      </c>
      <c r="C16" s="15" t="s">
        <v>6</v>
      </c>
      <c r="D16" s="15" t="s">
        <v>7</v>
      </c>
      <c r="E16" s="16" t="s">
        <v>8</v>
      </c>
      <c r="F16" s="16" t="s">
        <v>9</v>
      </c>
      <c r="G16" s="17" t="s">
        <v>10</v>
      </c>
      <c r="H16" s="17" t="s">
        <v>11</v>
      </c>
      <c r="I16" s="18" t="s">
        <v>12</v>
      </c>
      <c r="J16" s="18" t="s">
        <v>13</v>
      </c>
      <c r="K16" s="19" t="s">
        <v>14</v>
      </c>
      <c r="L16" s="20" t="s">
        <v>5</v>
      </c>
      <c r="M16" s="20" t="s">
        <v>6</v>
      </c>
      <c r="N16" s="20" t="s">
        <v>7</v>
      </c>
      <c r="O16" s="16" t="s">
        <v>8</v>
      </c>
      <c r="P16" s="16" t="s">
        <v>9</v>
      </c>
      <c r="Q16" s="17" t="s">
        <v>10</v>
      </c>
      <c r="R16" s="17" t="s">
        <v>15</v>
      </c>
      <c r="S16" s="18" t="s">
        <v>12</v>
      </c>
      <c r="T16" s="18" t="s">
        <v>16</v>
      </c>
      <c r="U16" s="21" t="s">
        <v>17</v>
      </c>
    </row>
    <row r="17" spans="1:21" ht="15.75" x14ac:dyDescent="0.25">
      <c r="A17" s="22" t="s">
        <v>21</v>
      </c>
      <c r="B17" s="23">
        <v>24.2</v>
      </c>
      <c r="C17" s="23">
        <f>B17*16/100</f>
        <v>3.8719999999999999</v>
      </c>
      <c r="D17" s="23">
        <f>B17+C17</f>
        <v>28.071999999999999</v>
      </c>
      <c r="E17" s="23">
        <v>28.56</v>
      </c>
      <c r="F17" s="23">
        <f>E17-D17</f>
        <v>0.48799999999999955</v>
      </c>
      <c r="G17" s="23">
        <v>28.8</v>
      </c>
      <c r="H17" s="23">
        <f>G17-D17</f>
        <v>0.72800000000000153</v>
      </c>
      <c r="I17" s="24">
        <v>33.380000000000003</v>
      </c>
      <c r="J17" s="24">
        <f>I17-D17</f>
        <v>5.3080000000000034</v>
      </c>
      <c r="K17" s="24">
        <f>AVERAGE(F17,H17,J17)</f>
        <v>2.1746666666666683</v>
      </c>
      <c r="L17" s="23">
        <v>27.25</v>
      </c>
      <c r="M17" s="25">
        <f>L17*16/100</f>
        <v>4.3600000000000003</v>
      </c>
      <c r="N17" s="23">
        <f>L17+M17</f>
        <v>31.61</v>
      </c>
      <c r="O17" s="23">
        <v>31.9</v>
      </c>
      <c r="P17" s="23">
        <f>O17-N17</f>
        <v>0.28999999999999915</v>
      </c>
      <c r="Q17" s="23">
        <v>33.58</v>
      </c>
      <c r="R17" s="23">
        <f>Q17-N17</f>
        <v>1.9699999999999989</v>
      </c>
      <c r="S17" s="24">
        <v>37.72</v>
      </c>
      <c r="T17" s="24">
        <f>S17-N17</f>
        <v>6.1099999999999994</v>
      </c>
      <c r="U17" s="23">
        <f>AVERAGE(P17,R17,T17)</f>
        <v>2.7899999999999991</v>
      </c>
    </row>
    <row r="18" spans="1:21" ht="15.75" x14ac:dyDescent="0.25">
      <c r="A18" s="22" t="s">
        <v>22</v>
      </c>
      <c r="B18" s="23">
        <v>24.2</v>
      </c>
      <c r="C18" s="23">
        <f>B18*16/100</f>
        <v>3.8719999999999999</v>
      </c>
      <c r="D18" s="23">
        <f>B18+C18</f>
        <v>28.071999999999999</v>
      </c>
      <c r="E18" s="23">
        <v>28.56</v>
      </c>
      <c r="F18" s="23">
        <f>E18-D18</f>
        <v>0.48799999999999955</v>
      </c>
      <c r="G18" s="23">
        <v>28.8</v>
      </c>
      <c r="H18" s="23">
        <f>G18-D18</f>
        <v>0.72800000000000153</v>
      </c>
      <c r="I18" s="24">
        <v>33.380000000000003</v>
      </c>
      <c r="J18" s="24">
        <f>I18-D18</f>
        <v>5.3080000000000034</v>
      </c>
      <c r="K18" s="24">
        <f>AVERAGE(F18,H18,J18)</f>
        <v>2.1746666666666683</v>
      </c>
      <c r="L18" s="23">
        <v>27.25</v>
      </c>
      <c r="M18" s="25">
        <f>L18*16/100</f>
        <v>4.3600000000000003</v>
      </c>
      <c r="N18" s="23">
        <f>L18+M18</f>
        <v>31.61</v>
      </c>
      <c r="O18" s="23">
        <v>31.9</v>
      </c>
      <c r="P18" s="23">
        <f t="shared" ref="P18:P21" si="0">O18-N18</f>
        <v>0.28999999999999915</v>
      </c>
      <c r="Q18" s="23">
        <v>33.58</v>
      </c>
      <c r="R18" s="23">
        <f>Q18-N18</f>
        <v>1.9699999999999989</v>
      </c>
      <c r="S18" s="24">
        <v>37.72</v>
      </c>
      <c r="T18" s="24">
        <f>S18-N18</f>
        <v>6.1099999999999994</v>
      </c>
      <c r="U18" s="23">
        <f>AVERAGE(P18,R18,T18)</f>
        <v>2.7899999999999991</v>
      </c>
    </row>
    <row r="19" spans="1:21" ht="15.75" x14ac:dyDescent="0.25">
      <c r="A19" s="22" t="s">
        <v>23</v>
      </c>
      <c r="B19" s="23">
        <v>24.2</v>
      </c>
      <c r="C19" s="23">
        <f>B19*16/100</f>
        <v>3.8719999999999999</v>
      </c>
      <c r="D19" s="23">
        <f>B19+C19</f>
        <v>28.071999999999999</v>
      </c>
      <c r="E19" s="23">
        <v>28.56</v>
      </c>
      <c r="F19" s="23">
        <f>E19-D19</f>
        <v>0.48799999999999955</v>
      </c>
      <c r="G19" s="23">
        <v>28.8</v>
      </c>
      <c r="H19" s="23">
        <f>G19-D19</f>
        <v>0.72800000000000153</v>
      </c>
      <c r="I19" s="24">
        <v>33.380000000000003</v>
      </c>
      <c r="J19" s="24">
        <f>I19-D19</f>
        <v>5.3080000000000034</v>
      </c>
      <c r="K19" s="24">
        <f>AVERAGE(F19,H19,J19)</f>
        <v>2.1746666666666683</v>
      </c>
      <c r="L19" s="23">
        <v>27.25</v>
      </c>
      <c r="M19" s="25">
        <f>L19*16/100</f>
        <v>4.3600000000000003</v>
      </c>
      <c r="N19" s="23">
        <f>L19+M19</f>
        <v>31.61</v>
      </c>
      <c r="O19" s="23">
        <v>31.9</v>
      </c>
      <c r="P19" s="23">
        <f t="shared" si="0"/>
        <v>0.28999999999999915</v>
      </c>
      <c r="Q19" s="23">
        <v>33.58</v>
      </c>
      <c r="R19" s="23">
        <f>Q19-N19</f>
        <v>1.9699999999999989</v>
      </c>
      <c r="S19" s="24">
        <v>37.72</v>
      </c>
      <c r="T19" s="24">
        <f>S19-N19</f>
        <v>6.1099999999999994</v>
      </c>
      <c r="U19" s="23">
        <f>AVERAGE(P19,R19,T19)</f>
        <v>2.7899999999999991</v>
      </c>
    </row>
    <row r="20" spans="1:21" ht="15.75" x14ac:dyDescent="0.25">
      <c r="A20" s="22" t="s">
        <v>24</v>
      </c>
      <c r="B20" s="23">
        <v>24.2</v>
      </c>
      <c r="C20" s="23">
        <f>B20*16/100</f>
        <v>3.8719999999999999</v>
      </c>
      <c r="D20" s="23">
        <f>B20+C20</f>
        <v>28.071999999999999</v>
      </c>
      <c r="E20" s="23">
        <v>28.56</v>
      </c>
      <c r="F20" s="23">
        <f>E20-D20</f>
        <v>0.48799999999999955</v>
      </c>
      <c r="G20" s="23">
        <v>28.8</v>
      </c>
      <c r="H20" s="23">
        <f>G20-D20</f>
        <v>0.72800000000000153</v>
      </c>
      <c r="I20" s="24">
        <v>33.380000000000003</v>
      </c>
      <c r="J20" s="24">
        <f>I20-D20</f>
        <v>5.3080000000000034</v>
      </c>
      <c r="K20" s="24">
        <f>AVERAGE(F20,H20,J20)</f>
        <v>2.1746666666666683</v>
      </c>
      <c r="L20" s="23">
        <v>27.25</v>
      </c>
      <c r="M20" s="25">
        <f>L20*16/100</f>
        <v>4.3600000000000003</v>
      </c>
      <c r="N20" s="23">
        <f>L20+M20</f>
        <v>31.61</v>
      </c>
      <c r="O20" s="23">
        <v>31.9</v>
      </c>
      <c r="P20" s="23">
        <f t="shared" si="0"/>
        <v>0.28999999999999915</v>
      </c>
      <c r="Q20" s="23">
        <v>33.58</v>
      </c>
      <c r="R20" s="23">
        <f>Q20-N20</f>
        <v>1.9699999999999989</v>
      </c>
      <c r="S20" s="24">
        <v>37.72</v>
      </c>
      <c r="T20" s="24">
        <f>S20-N20</f>
        <v>6.1099999999999994</v>
      </c>
      <c r="U20" s="23">
        <f>AVERAGE(P20,R20,T20)</f>
        <v>2.7899999999999991</v>
      </c>
    </row>
    <row r="21" spans="1:21" ht="16.5" thickBot="1" x14ac:dyDescent="0.3">
      <c r="A21" s="22" t="s">
        <v>25</v>
      </c>
      <c r="B21" s="39">
        <v>24.2</v>
      </c>
      <c r="C21" s="39">
        <f>B21*16/100</f>
        <v>3.8719999999999999</v>
      </c>
      <c r="D21" s="39">
        <f>B21+C21</f>
        <v>28.071999999999999</v>
      </c>
      <c r="E21" s="39">
        <v>28.88</v>
      </c>
      <c r="F21" s="23">
        <f>E21-D21</f>
        <v>0.80799999999999983</v>
      </c>
      <c r="G21" s="39">
        <v>28.77</v>
      </c>
      <c r="H21" s="23">
        <f>G21-D21</f>
        <v>0.6980000000000004</v>
      </c>
      <c r="I21" s="40">
        <v>33.44</v>
      </c>
      <c r="J21" s="40">
        <f>I21-D21</f>
        <v>5.3679999999999986</v>
      </c>
      <c r="K21" s="40">
        <f>AVERAGE(F21,H21,J21)</f>
        <v>2.2913333333333328</v>
      </c>
      <c r="L21" s="39">
        <v>27.25</v>
      </c>
      <c r="M21" s="41">
        <f>L21*16/100</f>
        <v>4.3600000000000003</v>
      </c>
      <c r="N21" s="39">
        <f>L21+M21</f>
        <v>31.61</v>
      </c>
      <c r="O21" s="39">
        <v>32.24</v>
      </c>
      <c r="P21" s="23">
        <f t="shared" si="0"/>
        <v>0.63000000000000256</v>
      </c>
      <c r="Q21" s="39">
        <v>33.25</v>
      </c>
      <c r="R21" s="39">
        <f>Q21-N21</f>
        <v>1.6400000000000006</v>
      </c>
      <c r="S21" s="40">
        <v>37.94</v>
      </c>
      <c r="T21" s="40">
        <f>S21-N21</f>
        <v>6.3299999999999983</v>
      </c>
      <c r="U21" s="39">
        <f>AVERAGE(P21,R21,T21)</f>
        <v>2.8666666666666671</v>
      </c>
    </row>
    <row r="22" spans="1:21" ht="32.25" thickBot="1" x14ac:dyDescent="0.3">
      <c r="A22" s="26" t="s">
        <v>26</v>
      </c>
      <c r="B22" s="27">
        <f>AVERAGE(B17:B19)</f>
        <v>24.2</v>
      </c>
      <c r="C22" s="28">
        <f>AVERAGE(C17:C19)</f>
        <v>3.8719999999999999</v>
      </c>
      <c r="D22" s="29">
        <f>AVERAGE(D17:D18)</f>
        <v>28.071999999999999</v>
      </c>
      <c r="E22" s="27">
        <f>AVERAGE(E17:E19)</f>
        <v>28.56</v>
      </c>
      <c r="F22" s="27">
        <f>AVERAGE(F17:F19)</f>
        <v>0.48799999999999955</v>
      </c>
      <c r="G22" s="27">
        <f>AVERAGE(G17:G18)</f>
        <v>28.8</v>
      </c>
      <c r="H22" s="27">
        <f>AVERAGE(H17:H19)</f>
        <v>0.72800000000000153</v>
      </c>
      <c r="I22" s="27">
        <f>AVERAGE(I17:I19)</f>
        <v>33.380000000000003</v>
      </c>
      <c r="J22" s="27">
        <f>AVERAGE(J17:J19)</f>
        <v>5.3080000000000034</v>
      </c>
      <c r="K22" s="27">
        <f>AVERAGE(K18:K19)</f>
        <v>2.1746666666666683</v>
      </c>
      <c r="L22" s="27">
        <f>AVERAGE(L17:L18)</f>
        <v>27.25</v>
      </c>
      <c r="M22" s="30">
        <f>AVERAGE(M17:M18)</f>
        <v>4.3600000000000003</v>
      </c>
      <c r="N22" s="27">
        <f>AVERAGE(N17:N18)</f>
        <v>31.61</v>
      </c>
      <c r="O22" s="27">
        <f>AVERAGE(O17:O18)</f>
        <v>31.9</v>
      </c>
      <c r="P22" s="27">
        <f>AVERAGE(P17:P19)</f>
        <v>0.28999999999999915</v>
      </c>
      <c r="Q22" s="27">
        <f>AVERAGE(Q17:Q18)</f>
        <v>33.58</v>
      </c>
      <c r="R22" s="27">
        <f>AVERAGE(R17:R19)</f>
        <v>1.9699999999999989</v>
      </c>
      <c r="S22" s="30">
        <f>AVERAGE(S17:S18)</f>
        <v>37.72</v>
      </c>
      <c r="T22" s="27">
        <f>AVERAGE(T17:T19)</f>
        <v>6.1099999999999994</v>
      </c>
      <c r="U22" s="31">
        <f>AVERAGE(U17:U21)</f>
        <v>2.8053333333333326</v>
      </c>
    </row>
    <row r="24" spans="1:21" ht="15.75" thickBot="1" x14ac:dyDescent="0.3"/>
    <row r="25" spans="1:21" ht="15.75" thickBot="1" x14ac:dyDescent="0.3">
      <c r="A25" s="33" t="s">
        <v>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ht="15.75" thickBot="1" x14ac:dyDescent="0.3">
      <c r="A26" s="36" t="s">
        <v>20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8"/>
    </row>
    <row r="27" spans="1:21" ht="16.5" thickBot="1" x14ac:dyDescent="0.3">
      <c r="A27" s="7" t="s">
        <v>2</v>
      </c>
      <c r="B27" s="8" t="s">
        <v>3</v>
      </c>
      <c r="C27" s="9"/>
      <c r="D27" s="9"/>
      <c r="E27" s="9"/>
      <c r="F27" s="9"/>
      <c r="G27" s="9"/>
      <c r="H27" s="9"/>
      <c r="I27" s="9"/>
      <c r="J27" s="9"/>
      <c r="K27" s="10"/>
      <c r="L27" s="8" t="s">
        <v>4</v>
      </c>
      <c r="M27" s="9"/>
      <c r="N27" s="9"/>
      <c r="O27" s="9"/>
      <c r="P27" s="9"/>
      <c r="Q27" s="9"/>
      <c r="R27" s="9"/>
      <c r="S27" s="9"/>
      <c r="T27" s="11"/>
      <c r="U27" s="12"/>
    </row>
    <row r="28" spans="1:21" ht="45" x14ac:dyDescent="0.25">
      <c r="A28" s="13"/>
      <c r="B28" s="14" t="s">
        <v>5</v>
      </c>
      <c r="C28" s="15" t="s">
        <v>6</v>
      </c>
      <c r="D28" s="15" t="s">
        <v>7</v>
      </c>
      <c r="E28" s="16" t="s">
        <v>8</v>
      </c>
      <c r="F28" s="16" t="s">
        <v>9</v>
      </c>
      <c r="G28" s="17" t="s">
        <v>10</v>
      </c>
      <c r="H28" s="17" t="s">
        <v>11</v>
      </c>
      <c r="I28" s="18" t="s">
        <v>12</v>
      </c>
      <c r="J28" s="18" t="s">
        <v>13</v>
      </c>
      <c r="K28" s="19" t="s">
        <v>14</v>
      </c>
      <c r="L28" s="20" t="s">
        <v>5</v>
      </c>
      <c r="M28" s="20" t="s">
        <v>6</v>
      </c>
      <c r="N28" s="20" t="s">
        <v>7</v>
      </c>
      <c r="O28" s="16" t="s">
        <v>8</v>
      </c>
      <c r="P28" s="16" t="s">
        <v>9</v>
      </c>
      <c r="Q28" s="17" t="s">
        <v>10</v>
      </c>
      <c r="R28" s="17" t="s">
        <v>15</v>
      </c>
      <c r="S28" s="18" t="s">
        <v>12</v>
      </c>
      <c r="T28" s="18" t="s">
        <v>16</v>
      </c>
      <c r="U28" s="21" t="s">
        <v>17</v>
      </c>
    </row>
    <row r="29" spans="1:21" ht="15.75" x14ac:dyDescent="0.25">
      <c r="A29" s="22" t="s">
        <v>27</v>
      </c>
      <c r="B29" s="23">
        <v>24.2</v>
      </c>
      <c r="C29" s="23">
        <f>B29*16/100</f>
        <v>3.8719999999999999</v>
      </c>
      <c r="D29" s="23">
        <f>B29+C29</f>
        <v>28.071999999999999</v>
      </c>
      <c r="E29" s="39">
        <v>28.88</v>
      </c>
      <c r="F29" s="23">
        <f>E29-D29</f>
        <v>0.80799999999999983</v>
      </c>
      <c r="G29" s="39">
        <v>28.77</v>
      </c>
      <c r="H29" s="23">
        <f>G29-D29</f>
        <v>0.6980000000000004</v>
      </c>
      <c r="I29" s="40">
        <v>33.44</v>
      </c>
      <c r="J29" s="24">
        <f>I29-D29</f>
        <v>5.3679999999999986</v>
      </c>
      <c r="K29" s="24">
        <f>AVERAGE(F29,H29,J29)</f>
        <v>2.2913333333333328</v>
      </c>
      <c r="L29" s="23">
        <v>27.25</v>
      </c>
      <c r="M29" s="25">
        <f>L29*16/100</f>
        <v>4.3600000000000003</v>
      </c>
      <c r="N29" s="23">
        <f>L29+M29</f>
        <v>31.61</v>
      </c>
      <c r="O29" s="39">
        <v>32.24</v>
      </c>
      <c r="P29" s="23">
        <f>O29-N29</f>
        <v>0.63000000000000256</v>
      </c>
      <c r="Q29" s="39">
        <v>33.25</v>
      </c>
      <c r="R29" s="23">
        <f>Q29-N29</f>
        <v>1.6400000000000006</v>
      </c>
      <c r="S29" s="40">
        <v>37.94</v>
      </c>
      <c r="T29" s="24">
        <f>S29-N29</f>
        <v>6.3299999999999983</v>
      </c>
      <c r="U29" s="23">
        <f>AVERAGE(P29,R29,T29)</f>
        <v>2.8666666666666671</v>
      </c>
    </row>
    <row r="30" spans="1:21" ht="15.75" x14ac:dyDescent="0.25">
      <c r="A30" s="22" t="s">
        <v>28</v>
      </c>
      <c r="B30" s="23">
        <v>24.2</v>
      </c>
      <c r="C30" s="23">
        <f>B30*16/100</f>
        <v>3.8719999999999999</v>
      </c>
      <c r="D30" s="23">
        <f>B30+C30</f>
        <v>28.071999999999999</v>
      </c>
      <c r="E30" s="39">
        <v>28.88</v>
      </c>
      <c r="F30" s="23">
        <f>E30-D30</f>
        <v>0.80799999999999983</v>
      </c>
      <c r="G30" s="39">
        <v>28.77</v>
      </c>
      <c r="H30" s="23">
        <f>G30-D30</f>
        <v>0.6980000000000004</v>
      </c>
      <c r="I30" s="40">
        <v>33.44</v>
      </c>
      <c r="J30" s="24">
        <f>I30-D30</f>
        <v>5.3679999999999986</v>
      </c>
      <c r="K30" s="24">
        <f>AVERAGE(F30,H30,J30)</f>
        <v>2.2913333333333328</v>
      </c>
      <c r="L30" s="23">
        <v>27.25</v>
      </c>
      <c r="M30" s="25">
        <f>L30*16/100</f>
        <v>4.3600000000000003</v>
      </c>
      <c r="N30" s="23">
        <f>L30+M30</f>
        <v>31.61</v>
      </c>
      <c r="O30" s="39">
        <v>32.24</v>
      </c>
      <c r="P30" s="23">
        <f t="shared" ref="P30:P32" si="1">O30-N30</f>
        <v>0.63000000000000256</v>
      </c>
      <c r="Q30" s="39">
        <v>33.25</v>
      </c>
      <c r="R30" s="23">
        <f>Q30-N30</f>
        <v>1.6400000000000006</v>
      </c>
      <c r="S30" s="40">
        <v>37.94</v>
      </c>
      <c r="T30" s="24">
        <f>S30-N30</f>
        <v>6.3299999999999983</v>
      </c>
      <c r="U30" s="23">
        <f>AVERAGE(P30,R30,T30)</f>
        <v>2.8666666666666671</v>
      </c>
    </row>
    <row r="31" spans="1:21" ht="15.75" x14ac:dyDescent="0.25">
      <c r="A31" s="22" t="s">
        <v>29</v>
      </c>
      <c r="B31" s="23">
        <v>24.2</v>
      </c>
      <c r="C31" s="23">
        <f>B31*16/100</f>
        <v>3.8719999999999999</v>
      </c>
      <c r="D31" s="23">
        <f>B31+C31</f>
        <v>28.071999999999999</v>
      </c>
      <c r="E31" s="39">
        <v>28.88</v>
      </c>
      <c r="F31" s="23">
        <f>E31-D31</f>
        <v>0.80799999999999983</v>
      </c>
      <c r="G31" s="39">
        <v>28.77</v>
      </c>
      <c r="H31" s="23">
        <f>G31-D31</f>
        <v>0.6980000000000004</v>
      </c>
      <c r="I31" s="40">
        <v>33.44</v>
      </c>
      <c r="J31" s="24">
        <f>I31-D31</f>
        <v>5.3679999999999986</v>
      </c>
      <c r="K31" s="24">
        <f>AVERAGE(F31,H31,J31)</f>
        <v>2.2913333333333328</v>
      </c>
      <c r="L31" s="23">
        <v>27.25</v>
      </c>
      <c r="M31" s="25">
        <f>L31*16/100</f>
        <v>4.3600000000000003</v>
      </c>
      <c r="N31" s="23">
        <f>L31+M31</f>
        <v>31.61</v>
      </c>
      <c r="O31" s="39">
        <v>32.24</v>
      </c>
      <c r="P31" s="23">
        <f t="shared" si="1"/>
        <v>0.63000000000000256</v>
      </c>
      <c r="Q31" s="39">
        <v>33.25</v>
      </c>
      <c r="R31" s="23">
        <f>Q31-N31</f>
        <v>1.6400000000000006</v>
      </c>
      <c r="S31" s="40">
        <v>37.94</v>
      </c>
      <c r="T31" s="24">
        <f>S31-N31</f>
        <v>6.3299999999999983</v>
      </c>
      <c r="U31" s="23">
        <f>AVERAGE(P31,R31,T31)</f>
        <v>2.8666666666666671</v>
      </c>
    </row>
    <row r="32" spans="1:21" ht="15.75" x14ac:dyDescent="0.25">
      <c r="A32" s="22" t="s">
        <v>30</v>
      </c>
      <c r="B32" s="23">
        <v>24.2</v>
      </c>
      <c r="C32" s="23">
        <f>B32*16/100</f>
        <v>3.8719999999999999</v>
      </c>
      <c r="D32" s="23">
        <f>B32+C32</f>
        <v>28.071999999999999</v>
      </c>
      <c r="E32" s="39">
        <v>28.88</v>
      </c>
      <c r="F32" s="23">
        <f>E32-D32</f>
        <v>0.80799999999999983</v>
      </c>
      <c r="G32" s="39">
        <v>28.77</v>
      </c>
      <c r="H32" s="23">
        <f>G32-D32</f>
        <v>0.6980000000000004</v>
      </c>
      <c r="I32" s="40">
        <v>33.44</v>
      </c>
      <c r="J32" s="24">
        <f>I32-D32</f>
        <v>5.3679999999999986</v>
      </c>
      <c r="K32" s="24">
        <f>AVERAGE(F32,H32,J32)</f>
        <v>2.2913333333333328</v>
      </c>
      <c r="L32" s="23">
        <v>27.25</v>
      </c>
      <c r="M32" s="25">
        <f>L32*16/100</f>
        <v>4.3600000000000003</v>
      </c>
      <c r="N32" s="23">
        <f>L32+M32</f>
        <v>31.61</v>
      </c>
      <c r="O32" s="39">
        <v>32.24</v>
      </c>
      <c r="P32" s="23">
        <f t="shared" si="1"/>
        <v>0.63000000000000256</v>
      </c>
      <c r="Q32" s="39">
        <v>33.25</v>
      </c>
      <c r="R32" s="23">
        <f>Q32-N32</f>
        <v>1.6400000000000006</v>
      </c>
      <c r="S32" s="40">
        <v>37.94</v>
      </c>
      <c r="T32" s="24">
        <f>S32-N32</f>
        <v>6.3299999999999983</v>
      </c>
      <c r="U32" s="23">
        <f>AVERAGE(P32,R32,T32)</f>
        <v>2.8666666666666671</v>
      </c>
    </row>
    <row r="33" spans="1:21" ht="16.5" thickBot="1" x14ac:dyDescent="0.3">
      <c r="A33" s="22" t="s">
        <v>31</v>
      </c>
      <c r="B33" s="39">
        <v>24.2</v>
      </c>
      <c r="C33" s="39">
        <f>B33*16/100</f>
        <v>3.8719999999999999</v>
      </c>
      <c r="D33" s="39">
        <f>B33+C33</f>
        <v>28.071999999999999</v>
      </c>
      <c r="E33" s="39">
        <v>27.02</v>
      </c>
      <c r="F33" s="23">
        <f>D33-E33</f>
        <v>1.0519999999999996</v>
      </c>
      <c r="G33" s="39">
        <v>29.22</v>
      </c>
      <c r="H33" s="23">
        <f>G33-D33</f>
        <v>1.1479999999999997</v>
      </c>
      <c r="I33" s="40">
        <v>33.04</v>
      </c>
      <c r="J33" s="40">
        <f>I33-D33</f>
        <v>4.968</v>
      </c>
      <c r="K33" s="40">
        <f>AVERAGE(F33,H33,J33)</f>
        <v>2.3893333333333331</v>
      </c>
      <c r="L33" s="39">
        <v>27.25</v>
      </c>
      <c r="M33" s="41">
        <f>L33*16/100</f>
        <v>4.3600000000000003</v>
      </c>
      <c r="N33" s="39">
        <f>L33+M33</f>
        <v>31.61</v>
      </c>
      <c r="O33" s="39">
        <v>30.28</v>
      </c>
      <c r="P33" s="23">
        <f>N33-O33</f>
        <v>1.3299999999999983</v>
      </c>
      <c r="Q33" s="39">
        <v>33.85</v>
      </c>
      <c r="R33" s="39">
        <f>Q33-N33</f>
        <v>2.240000000000002</v>
      </c>
      <c r="S33" s="40">
        <v>38.01</v>
      </c>
      <c r="T33" s="40">
        <f>S33-N33</f>
        <v>6.3999999999999986</v>
      </c>
      <c r="U33" s="39">
        <f>AVERAGE(P33,R33,T33)</f>
        <v>3.3233333333333328</v>
      </c>
    </row>
    <row r="34" spans="1:21" ht="32.25" thickBot="1" x14ac:dyDescent="0.3">
      <c r="A34" s="26" t="s">
        <v>26</v>
      </c>
      <c r="B34" s="27">
        <f>AVERAGE(B29:B31)</f>
        <v>24.2</v>
      </c>
      <c r="C34" s="28">
        <f>AVERAGE(C29:C31)</f>
        <v>3.8719999999999999</v>
      </c>
      <c r="D34" s="29">
        <f>AVERAGE(D29:D30)</f>
        <v>28.071999999999999</v>
      </c>
      <c r="E34" s="27">
        <f>AVERAGE(E29:E31)</f>
        <v>28.88</v>
      </c>
      <c r="F34" s="27">
        <f>AVERAGE(F29:F31)</f>
        <v>0.80799999999999983</v>
      </c>
      <c r="G34" s="27">
        <f>AVERAGE(G29:G30)</f>
        <v>28.77</v>
      </c>
      <c r="H34" s="27">
        <f>AVERAGE(H29:H31)</f>
        <v>0.6980000000000004</v>
      </c>
      <c r="I34" s="27">
        <f>AVERAGE(I29:I31)</f>
        <v>33.44</v>
      </c>
      <c r="J34" s="27">
        <f>AVERAGE(J29:J31)</f>
        <v>5.3679999999999986</v>
      </c>
      <c r="K34" s="27">
        <f>AVERAGE(K30:K31)</f>
        <v>2.2913333333333328</v>
      </c>
      <c r="L34" s="27">
        <f>AVERAGE(L29:L30)</f>
        <v>27.25</v>
      </c>
      <c r="M34" s="30">
        <f>AVERAGE(M29:M30)</f>
        <v>4.3600000000000003</v>
      </c>
      <c r="N34" s="27">
        <f>AVERAGE(N29:N30)</f>
        <v>31.61</v>
      </c>
      <c r="O34" s="27">
        <f>AVERAGE(O29:O30)</f>
        <v>32.24</v>
      </c>
      <c r="P34" s="27">
        <f>AVERAGE(P29:P31)</f>
        <v>0.63000000000000256</v>
      </c>
      <c r="Q34" s="27">
        <f>AVERAGE(Q29:Q30)</f>
        <v>33.25</v>
      </c>
      <c r="R34" s="27">
        <f>AVERAGE(R29:R31)</f>
        <v>1.6400000000000006</v>
      </c>
      <c r="S34" s="30">
        <f>AVERAGE(S29:S30)</f>
        <v>37.94</v>
      </c>
      <c r="T34" s="27">
        <f>AVERAGE(T29:T31)</f>
        <v>6.3299999999999983</v>
      </c>
      <c r="U34" s="31">
        <f>AVERAGE(U29:U33)</f>
        <v>2.9580000000000002</v>
      </c>
    </row>
    <row r="36" spans="1:21" ht="15.75" thickBot="1" x14ac:dyDescent="0.3"/>
    <row r="37" spans="1:21" ht="15.75" thickBot="1" x14ac:dyDescent="0.3">
      <c r="A37" s="33" t="s">
        <v>0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5"/>
    </row>
    <row r="38" spans="1:21" ht="15.75" thickBot="1" x14ac:dyDescent="0.3">
      <c r="A38" s="36" t="s">
        <v>20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</row>
    <row r="39" spans="1:21" ht="16.5" thickBot="1" x14ac:dyDescent="0.3">
      <c r="A39" s="7" t="s">
        <v>2</v>
      </c>
      <c r="B39" s="8" t="s">
        <v>3</v>
      </c>
      <c r="C39" s="9"/>
      <c r="D39" s="9"/>
      <c r="E39" s="9"/>
      <c r="F39" s="9"/>
      <c r="G39" s="9"/>
      <c r="H39" s="9"/>
      <c r="I39" s="9"/>
      <c r="J39" s="9"/>
      <c r="K39" s="10"/>
      <c r="L39" s="8" t="s">
        <v>4</v>
      </c>
      <c r="M39" s="9"/>
      <c r="N39" s="9"/>
      <c r="O39" s="9"/>
      <c r="P39" s="9"/>
      <c r="Q39" s="9"/>
      <c r="R39" s="9"/>
      <c r="S39" s="9"/>
      <c r="T39" s="11"/>
      <c r="U39" s="12"/>
    </row>
    <row r="40" spans="1:21" ht="45" x14ac:dyDescent="0.25">
      <c r="A40" s="13"/>
      <c r="B40" s="14" t="s">
        <v>5</v>
      </c>
      <c r="C40" s="15" t="s">
        <v>6</v>
      </c>
      <c r="D40" s="15" t="s">
        <v>7</v>
      </c>
      <c r="E40" s="16" t="s">
        <v>8</v>
      </c>
      <c r="F40" s="16" t="s">
        <v>9</v>
      </c>
      <c r="G40" s="17" t="s">
        <v>10</v>
      </c>
      <c r="H40" s="17" t="s">
        <v>11</v>
      </c>
      <c r="I40" s="18" t="s">
        <v>12</v>
      </c>
      <c r="J40" s="18" t="s">
        <v>13</v>
      </c>
      <c r="K40" s="19" t="s">
        <v>14</v>
      </c>
      <c r="L40" s="20" t="s">
        <v>5</v>
      </c>
      <c r="M40" s="20" t="s">
        <v>6</v>
      </c>
      <c r="N40" s="20" t="s">
        <v>7</v>
      </c>
      <c r="O40" s="16" t="s">
        <v>8</v>
      </c>
      <c r="P40" s="16" t="s">
        <v>9</v>
      </c>
      <c r="Q40" s="17" t="s">
        <v>10</v>
      </c>
      <c r="R40" s="17" t="s">
        <v>15</v>
      </c>
      <c r="S40" s="18" t="s">
        <v>12</v>
      </c>
      <c r="T40" s="18" t="s">
        <v>16</v>
      </c>
      <c r="U40" s="21" t="s">
        <v>17</v>
      </c>
    </row>
    <row r="41" spans="1:21" ht="15.75" x14ac:dyDescent="0.25">
      <c r="A41" s="22" t="s">
        <v>32</v>
      </c>
      <c r="B41" s="23">
        <v>24.2</v>
      </c>
      <c r="C41" s="23">
        <f>B41*16/100</f>
        <v>3.8719999999999999</v>
      </c>
      <c r="D41" s="23">
        <f>B41+C41</f>
        <v>28.071999999999999</v>
      </c>
      <c r="E41" s="23">
        <v>27.02</v>
      </c>
      <c r="F41" s="23">
        <f>D41-E41</f>
        <v>1.0519999999999996</v>
      </c>
      <c r="G41" s="23">
        <v>29.22</v>
      </c>
      <c r="H41" s="23">
        <f>G41-D41</f>
        <v>1.1479999999999997</v>
      </c>
      <c r="I41" s="24">
        <v>33.04</v>
      </c>
      <c r="J41" s="24">
        <f>I41-D41</f>
        <v>4.968</v>
      </c>
      <c r="K41" s="24">
        <f>AVERAGE(F41,H41,J41)</f>
        <v>2.3893333333333331</v>
      </c>
      <c r="L41" s="23">
        <v>27.25</v>
      </c>
      <c r="M41" s="25">
        <f>L41*16/100</f>
        <v>4.3600000000000003</v>
      </c>
      <c r="N41" s="23">
        <f>L41+M41</f>
        <v>31.61</v>
      </c>
      <c r="O41" s="23">
        <v>30.28</v>
      </c>
      <c r="P41" s="23">
        <f>N41-O41</f>
        <v>1.3299999999999983</v>
      </c>
      <c r="Q41" s="23">
        <v>33.85</v>
      </c>
      <c r="R41" s="23">
        <f>Q41-N41</f>
        <v>2.240000000000002</v>
      </c>
      <c r="S41" s="24">
        <v>38.01</v>
      </c>
      <c r="T41" s="24">
        <f>S41-N41</f>
        <v>6.3999999999999986</v>
      </c>
      <c r="U41" s="23">
        <f>AVERAGE(P41,R41,T41)</f>
        <v>3.3233333333333328</v>
      </c>
    </row>
    <row r="42" spans="1:21" ht="15.75" x14ac:dyDescent="0.25">
      <c r="A42" s="22" t="s">
        <v>33</v>
      </c>
      <c r="B42" s="23">
        <v>24.2</v>
      </c>
      <c r="C42" s="23">
        <f>B42*16/100</f>
        <v>3.8719999999999999</v>
      </c>
      <c r="D42" s="23">
        <f>B42+C42</f>
        <v>28.071999999999999</v>
      </c>
      <c r="E42" s="23">
        <v>27.02</v>
      </c>
      <c r="F42" s="23">
        <f t="shared" ref="F42:F44" si="2">D42-E42</f>
        <v>1.0519999999999996</v>
      </c>
      <c r="G42" s="23">
        <v>29.22</v>
      </c>
      <c r="H42" s="23">
        <f>G42-D42</f>
        <v>1.1479999999999997</v>
      </c>
      <c r="I42" s="24">
        <v>33.04</v>
      </c>
      <c r="J42" s="24">
        <f>I42-D42</f>
        <v>4.968</v>
      </c>
      <c r="K42" s="24">
        <f>AVERAGE(F42,H42,J42)</f>
        <v>2.3893333333333331</v>
      </c>
      <c r="L42" s="23">
        <v>27.25</v>
      </c>
      <c r="M42" s="25">
        <f>L42*16/100</f>
        <v>4.3600000000000003</v>
      </c>
      <c r="N42" s="23">
        <f>L42+M42</f>
        <v>31.61</v>
      </c>
      <c r="O42" s="23">
        <v>30.28</v>
      </c>
      <c r="P42" s="23">
        <f t="shared" ref="P42:P44" si="3">N42-O42</f>
        <v>1.3299999999999983</v>
      </c>
      <c r="Q42" s="23">
        <v>33.85</v>
      </c>
      <c r="R42" s="23">
        <f>Q42-N42</f>
        <v>2.240000000000002</v>
      </c>
      <c r="S42" s="24">
        <v>38.01</v>
      </c>
      <c r="T42" s="24">
        <f>S42-N42</f>
        <v>6.3999999999999986</v>
      </c>
      <c r="U42" s="23">
        <f>AVERAGE(P42,R42,T42)</f>
        <v>3.3233333333333328</v>
      </c>
    </row>
    <row r="43" spans="1:21" ht="15.75" x14ac:dyDescent="0.25">
      <c r="A43" s="22" t="s">
        <v>34</v>
      </c>
      <c r="B43" s="23">
        <v>24.2</v>
      </c>
      <c r="C43" s="23">
        <f>B43*16/100</f>
        <v>3.8719999999999999</v>
      </c>
      <c r="D43" s="23">
        <f>B43+C43</f>
        <v>28.071999999999999</v>
      </c>
      <c r="E43" s="23">
        <v>27.02</v>
      </c>
      <c r="F43" s="23">
        <f t="shared" si="2"/>
        <v>1.0519999999999996</v>
      </c>
      <c r="G43" s="23">
        <v>29.22</v>
      </c>
      <c r="H43" s="23">
        <f>G43-D43</f>
        <v>1.1479999999999997</v>
      </c>
      <c r="I43" s="24">
        <v>33.04</v>
      </c>
      <c r="J43" s="24">
        <f>I43-D43</f>
        <v>4.968</v>
      </c>
      <c r="K43" s="24">
        <f>AVERAGE(F43,H43,J43)</f>
        <v>2.3893333333333331</v>
      </c>
      <c r="L43" s="23">
        <v>27.25</v>
      </c>
      <c r="M43" s="25">
        <f>L43*16/100</f>
        <v>4.3600000000000003</v>
      </c>
      <c r="N43" s="23">
        <f>L43+M43</f>
        <v>31.61</v>
      </c>
      <c r="O43" s="23">
        <v>30.28</v>
      </c>
      <c r="P43" s="23">
        <f t="shared" si="3"/>
        <v>1.3299999999999983</v>
      </c>
      <c r="Q43" s="23">
        <v>33.85</v>
      </c>
      <c r="R43" s="23">
        <f>Q43-N43</f>
        <v>2.240000000000002</v>
      </c>
      <c r="S43" s="24">
        <v>38.01</v>
      </c>
      <c r="T43" s="24">
        <f>S43-N43</f>
        <v>6.3999999999999986</v>
      </c>
      <c r="U43" s="23">
        <f>AVERAGE(P43,R43,T43)</f>
        <v>3.3233333333333328</v>
      </c>
    </row>
    <row r="44" spans="1:21" ht="15.75" x14ac:dyDescent="0.25">
      <c r="A44" s="22" t="s">
        <v>35</v>
      </c>
      <c r="B44" s="23">
        <v>24.2</v>
      </c>
      <c r="C44" s="23">
        <f>B44*16/100</f>
        <v>3.8719999999999999</v>
      </c>
      <c r="D44" s="23">
        <f>B44+C44</f>
        <v>28.071999999999999</v>
      </c>
      <c r="E44" s="23">
        <v>27.02</v>
      </c>
      <c r="F44" s="23">
        <f t="shared" si="2"/>
        <v>1.0519999999999996</v>
      </c>
      <c r="G44" s="23">
        <v>29.22</v>
      </c>
      <c r="H44" s="23">
        <f>G44-D44</f>
        <v>1.1479999999999997</v>
      </c>
      <c r="I44" s="24">
        <v>33.04</v>
      </c>
      <c r="J44" s="24">
        <f>I44-D44</f>
        <v>4.968</v>
      </c>
      <c r="K44" s="24">
        <f>AVERAGE(F44,H44,J44)</f>
        <v>2.3893333333333331</v>
      </c>
      <c r="L44" s="23">
        <v>27.25</v>
      </c>
      <c r="M44" s="25">
        <f>L44*16/100</f>
        <v>4.3600000000000003</v>
      </c>
      <c r="N44" s="23">
        <f>L44+M44</f>
        <v>31.61</v>
      </c>
      <c r="O44" s="23">
        <v>30.28</v>
      </c>
      <c r="P44" s="23">
        <f t="shared" si="3"/>
        <v>1.3299999999999983</v>
      </c>
      <c r="Q44" s="23">
        <v>33.85</v>
      </c>
      <c r="R44" s="23">
        <f>Q44-N44</f>
        <v>2.240000000000002</v>
      </c>
      <c r="S44" s="24">
        <v>38.01</v>
      </c>
      <c r="T44" s="24">
        <f>S44-N44</f>
        <v>6.3999999999999986</v>
      </c>
      <c r="U44" s="23">
        <f>AVERAGE(P44,R44,T44)</f>
        <v>3.3233333333333328</v>
      </c>
    </row>
    <row r="45" spans="1:21" ht="16.5" thickBot="1" x14ac:dyDescent="0.3">
      <c r="A45" s="22" t="s">
        <v>36</v>
      </c>
      <c r="B45" s="39">
        <v>24.2</v>
      </c>
      <c r="C45" s="39">
        <f>B45*16/100</f>
        <v>3.8719999999999999</v>
      </c>
      <c r="D45" s="39">
        <f>B45+C45</f>
        <v>28.071999999999999</v>
      </c>
      <c r="E45" s="39">
        <v>29.16</v>
      </c>
      <c r="F45" s="23">
        <f>E45-D45</f>
        <v>1.088000000000001</v>
      </c>
      <c r="G45" s="39">
        <v>29.37</v>
      </c>
      <c r="H45" s="23">
        <f>G45-D45</f>
        <v>1.2980000000000018</v>
      </c>
      <c r="I45" s="40">
        <v>33.42</v>
      </c>
      <c r="J45" s="40">
        <f>I45-D45</f>
        <v>5.3480000000000025</v>
      </c>
      <c r="K45" s="40">
        <f>AVERAGE(F45,H45,J45)</f>
        <v>2.5780000000000016</v>
      </c>
      <c r="L45" s="39">
        <v>27.25</v>
      </c>
      <c r="M45" s="41">
        <f>L45*16/100</f>
        <v>4.3600000000000003</v>
      </c>
      <c r="N45" s="39">
        <f>L45+M45</f>
        <v>31.61</v>
      </c>
      <c r="O45" s="39">
        <v>33.75</v>
      </c>
      <c r="P45" s="23">
        <f>O45-N45</f>
        <v>2.1400000000000006</v>
      </c>
      <c r="Q45" s="39">
        <v>33.909999999999997</v>
      </c>
      <c r="R45" s="39">
        <f>Q45-N45</f>
        <v>2.2999999999999972</v>
      </c>
      <c r="S45" s="40">
        <v>38.43</v>
      </c>
      <c r="T45" s="40">
        <f>S45-N45</f>
        <v>6.82</v>
      </c>
      <c r="U45" s="39">
        <f>AVERAGE(P45,R45,T45)</f>
        <v>3.7533333333333325</v>
      </c>
    </row>
    <row r="46" spans="1:21" ht="32.25" thickBot="1" x14ac:dyDescent="0.3">
      <c r="A46" s="26" t="s">
        <v>26</v>
      </c>
      <c r="B46" s="27">
        <f>AVERAGE(B41:B43)</f>
        <v>24.2</v>
      </c>
      <c r="C46" s="28">
        <f>AVERAGE(C41:C43)</f>
        <v>3.8719999999999999</v>
      </c>
      <c r="D46" s="29">
        <f>AVERAGE(D41:D42)</f>
        <v>28.071999999999999</v>
      </c>
      <c r="E46" s="27">
        <f>AVERAGE(E41:E43)</f>
        <v>27.02</v>
      </c>
      <c r="F46" s="27">
        <f>AVERAGE(F41:F43)</f>
        <v>1.0519999999999996</v>
      </c>
      <c r="G46" s="27">
        <f>AVERAGE(G41:G42)</f>
        <v>29.22</v>
      </c>
      <c r="H46" s="27">
        <f>AVERAGE(H41:H43)</f>
        <v>1.1479999999999997</v>
      </c>
      <c r="I46" s="27">
        <f>AVERAGE(I41:I43)</f>
        <v>33.04</v>
      </c>
      <c r="J46" s="27">
        <f>AVERAGE(J41:J43)</f>
        <v>4.968</v>
      </c>
      <c r="K46" s="27">
        <f>AVERAGE(K42:K43)</f>
        <v>2.3893333333333331</v>
      </c>
      <c r="L46" s="27">
        <f>AVERAGE(L41:L42)</f>
        <v>27.25</v>
      </c>
      <c r="M46" s="30">
        <f>AVERAGE(M41:M42)</f>
        <v>4.3600000000000003</v>
      </c>
      <c r="N46" s="27">
        <f>AVERAGE(N41:N42)</f>
        <v>31.61</v>
      </c>
      <c r="O46" s="27">
        <f>AVERAGE(O41:O42)</f>
        <v>30.28</v>
      </c>
      <c r="P46" s="27">
        <f>AVERAGE(P41:P43)</f>
        <v>1.3299999999999983</v>
      </c>
      <c r="Q46" s="27">
        <f>AVERAGE(Q41:Q42)</f>
        <v>33.85</v>
      </c>
      <c r="R46" s="27">
        <f>AVERAGE(R41:R43)</f>
        <v>2.240000000000002</v>
      </c>
      <c r="S46" s="30">
        <f>AVERAGE(S41:S42)</f>
        <v>38.01</v>
      </c>
      <c r="T46" s="27">
        <f>AVERAGE(T41:T43)</f>
        <v>6.3999999999999986</v>
      </c>
      <c r="U46" s="31">
        <f>AVERAGE(U41:U45)</f>
        <v>3.4093333333333327</v>
      </c>
    </row>
    <row r="48" spans="1:21" ht="15.75" thickBot="1" x14ac:dyDescent="0.3"/>
    <row r="49" spans="1:21" ht="15.75" thickBot="1" x14ac:dyDescent="0.3">
      <c r="A49" s="33" t="s">
        <v>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5"/>
    </row>
    <row r="50" spans="1:21" ht="15.75" thickBot="1" x14ac:dyDescent="0.3">
      <c r="A50" s="36" t="s">
        <v>20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</row>
    <row r="51" spans="1:21" ht="16.5" thickBot="1" x14ac:dyDescent="0.3">
      <c r="A51" s="7" t="s">
        <v>2</v>
      </c>
      <c r="B51" s="8" t="s">
        <v>3</v>
      </c>
      <c r="C51" s="9"/>
      <c r="D51" s="9"/>
      <c r="E51" s="9"/>
      <c r="F51" s="9"/>
      <c r="G51" s="9"/>
      <c r="H51" s="9"/>
      <c r="I51" s="9"/>
      <c r="J51" s="9"/>
      <c r="K51" s="10"/>
      <c r="L51" s="8" t="s">
        <v>4</v>
      </c>
      <c r="M51" s="9"/>
      <c r="N51" s="9"/>
      <c r="O51" s="9"/>
      <c r="P51" s="9"/>
      <c r="Q51" s="9"/>
      <c r="R51" s="9"/>
      <c r="S51" s="9"/>
      <c r="T51" s="11"/>
      <c r="U51" s="12"/>
    </row>
    <row r="52" spans="1:21" ht="45" x14ac:dyDescent="0.25">
      <c r="A52" s="13"/>
      <c r="B52" s="14" t="s">
        <v>5</v>
      </c>
      <c r="C52" s="15" t="s">
        <v>6</v>
      </c>
      <c r="D52" s="15" t="s">
        <v>7</v>
      </c>
      <c r="E52" s="16" t="s">
        <v>8</v>
      </c>
      <c r="F52" s="16" t="s">
        <v>9</v>
      </c>
      <c r="G52" s="17" t="s">
        <v>10</v>
      </c>
      <c r="H52" s="17" t="s">
        <v>11</v>
      </c>
      <c r="I52" s="18" t="s">
        <v>12</v>
      </c>
      <c r="J52" s="18" t="s">
        <v>13</v>
      </c>
      <c r="K52" s="19" t="s">
        <v>14</v>
      </c>
      <c r="L52" s="20" t="s">
        <v>5</v>
      </c>
      <c r="M52" s="20" t="s">
        <v>6</v>
      </c>
      <c r="N52" s="20" t="s">
        <v>7</v>
      </c>
      <c r="O52" s="16" t="s">
        <v>8</v>
      </c>
      <c r="P52" s="16" t="s">
        <v>9</v>
      </c>
      <c r="Q52" s="17" t="s">
        <v>10</v>
      </c>
      <c r="R52" s="17" t="s">
        <v>15</v>
      </c>
      <c r="S52" s="18" t="s">
        <v>12</v>
      </c>
      <c r="T52" s="18" t="s">
        <v>16</v>
      </c>
      <c r="U52" s="21" t="s">
        <v>17</v>
      </c>
    </row>
    <row r="53" spans="1:21" ht="15.75" x14ac:dyDescent="0.25">
      <c r="A53" s="22" t="s">
        <v>37</v>
      </c>
      <c r="B53" s="23">
        <v>24.2</v>
      </c>
      <c r="C53" s="23">
        <f>B53*16/100</f>
        <v>3.8719999999999999</v>
      </c>
      <c r="D53" s="23">
        <f>B53+C53</f>
        <v>28.071999999999999</v>
      </c>
      <c r="E53" s="23">
        <v>29.16</v>
      </c>
      <c r="F53" s="23">
        <f>E53-D53</f>
        <v>1.088000000000001</v>
      </c>
      <c r="G53" s="23">
        <v>29.37</v>
      </c>
      <c r="H53" s="23">
        <f>G53-D53</f>
        <v>1.2980000000000018</v>
      </c>
      <c r="I53" s="24">
        <v>33.42</v>
      </c>
      <c r="J53" s="24">
        <f>I53-D53</f>
        <v>5.3480000000000025</v>
      </c>
      <c r="K53" s="24">
        <f>AVERAGE(F53,H53,J53)</f>
        <v>2.5780000000000016</v>
      </c>
      <c r="L53" s="23">
        <v>27.25</v>
      </c>
      <c r="M53" s="25">
        <f>L53*16/100</f>
        <v>4.3600000000000003</v>
      </c>
      <c r="N53" s="23">
        <f>L53+M53</f>
        <v>31.61</v>
      </c>
      <c r="O53" s="23">
        <v>33.75</v>
      </c>
      <c r="P53" s="23">
        <f>O53-N53</f>
        <v>2.1400000000000006</v>
      </c>
      <c r="Q53" s="23">
        <v>33.909999999999997</v>
      </c>
      <c r="R53" s="23">
        <f>Q53-N53</f>
        <v>2.2999999999999972</v>
      </c>
      <c r="S53" s="24">
        <v>38.43</v>
      </c>
      <c r="T53" s="24">
        <f>S53-N53</f>
        <v>6.82</v>
      </c>
      <c r="U53" s="23">
        <f>AVERAGE(P53,R53,T53)</f>
        <v>3.7533333333333325</v>
      </c>
    </row>
    <row r="54" spans="1:21" ht="15.75" x14ac:dyDescent="0.25">
      <c r="A54" s="22" t="s">
        <v>38</v>
      </c>
      <c r="B54" s="23">
        <v>24.2</v>
      </c>
      <c r="C54" s="23">
        <f>B54*16/100</f>
        <v>3.8719999999999999</v>
      </c>
      <c r="D54" s="23">
        <f>B54+C54</f>
        <v>28.071999999999999</v>
      </c>
      <c r="E54" s="23">
        <v>29.16</v>
      </c>
      <c r="F54" s="23">
        <f>E54-D54</f>
        <v>1.088000000000001</v>
      </c>
      <c r="G54" s="23">
        <v>29.37</v>
      </c>
      <c r="H54" s="23">
        <f>G54-D54</f>
        <v>1.2980000000000018</v>
      </c>
      <c r="I54" s="24">
        <v>33.42</v>
      </c>
      <c r="J54" s="24">
        <f>I54-D54</f>
        <v>5.3480000000000025</v>
      </c>
      <c r="K54" s="24">
        <f>AVERAGE(F54,H54,J54)</f>
        <v>2.5780000000000016</v>
      </c>
      <c r="L54" s="23">
        <v>27.25</v>
      </c>
      <c r="M54" s="25">
        <f>L54*16/100</f>
        <v>4.3600000000000003</v>
      </c>
      <c r="N54" s="23">
        <f>L54+M54</f>
        <v>31.61</v>
      </c>
      <c r="O54" s="23">
        <v>33.75</v>
      </c>
      <c r="P54" s="23">
        <f t="shared" ref="P54:P57" si="4">O54-N54</f>
        <v>2.1400000000000006</v>
      </c>
      <c r="Q54" s="23">
        <v>33.909999999999997</v>
      </c>
      <c r="R54" s="23">
        <f t="shared" ref="R54:R57" si="5">Q54-N54</f>
        <v>2.2999999999999972</v>
      </c>
      <c r="S54" s="24">
        <v>38.43</v>
      </c>
      <c r="T54" s="24">
        <f>S54-N54</f>
        <v>6.82</v>
      </c>
      <c r="U54" s="23">
        <f>AVERAGE(P54,R54,T54)</f>
        <v>3.7533333333333325</v>
      </c>
    </row>
    <row r="55" spans="1:21" ht="15.75" x14ac:dyDescent="0.25">
      <c r="A55" s="22" t="s">
        <v>39</v>
      </c>
      <c r="B55" s="23">
        <v>24.2</v>
      </c>
      <c r="C55" s="23">
        <f>B55*16/100</f>
        <v>3.8719999999999999</v>
      </c>
      <c r="D55" s="23">
        <f>B55+C55</f>
        <v>28.071999999999999</v>
      </c>
      <c r="E55" s="23">
        <v>29.16</v>
      </c>
      <c r="F55" s="23">
        <f>E55-D55</f>
        <v>1.088000000000001</v>
      </c>
      <c r="G55" s="23">
        <v>29.37</v>
      </c>
      <c r="H55" s="23">
        <f>G55-D55</f>
        <v>1.2980000000000018</v>
      </c>
      <c r="I55" s="24">
        <v>33.42</v>
      </c>
      <c r="J55" s="24">
        <f>I55-D55</f>
        <v>5.3480000000000025</v>
      </c>
      <c r="K55" s="24">
        <f>AVERAGE(F55,H55,J55)</f>
        <v>2.5780000000000016</v>
      </c>
      <c r="L55" s="23">
        <v>27.25</v>
      </c>
      <c r="M55" s="25">
        <f>L55*16/100</f>
        <v>4.3600000000000003</v>
      </c>
      <c r="N55" s="23">
        <f>L55+M55</f>
        <v>31.61</v>
      </c>
      <c r="O55" s="23">
        <v>33.75</v>
      </c>
      <c r="P55" s="23">
        <f t="shared" si="4"/>
        <v>2.1400000000000006</v>
      </c>
      <c r="Q55" s="23">
        <v>33.909999999999997</v>
      </c>
      <c r="R55" s="23">
        <f t="shared" si="5"/>
        <v>2.2999999999999972</v>
      </c>
      <c r="S55" s="24">
        <v>38.43</v>
      </c>
      <c r="T55" s="24">
        <f>S55-N55</f>
        <v>6.82</v>
      </c>
      <c r="U55" s="23">
        <f>AVERAGE(P55,R55,T55)</f>
        <v>3.7533333333333325</v>
      </c>
    </row>
    <row r="56" spans="1:21" ht="15.75" x14ac:dyDescent="0.25">
      <c r="A56" s="22" t="s">
        <v>40</v>
      </c>
      <c r="B56" s="23">
        <v>24.2</v>
      </c>
      <c r="C56" s="23">
        <f>B56*16/100</f>
        <v>3.8719999999999999</v>
      </c>
      <c r="D56" s="23">
        <f>B56+C56</f>
        <v>28.071999999999999</v>
      </c>
      <c r="E56" s="23">
        <v>29.16</v>
      </c>
      <c r="F56" s="23">
        <f>E56-D56</f>
        <v>1.088000000000001</v>
      </c>
      <c r="G56" s="23">
        <v>29.37</v>
      </c>
      <c r="H56" s="23">
        <f>G56-D56</f>
        <v>1.2980000000000018</v>
      </c>
      <c r="I56" s="24">
        <v>33.42</v>
      </c>
      <c r="J56" s="24">
        <f>I56-D56</f>
        <v>5.3480000000000025</v>
      </c>
      <c r="K56" s="24">
        <f>AVERAGE(F56,H56,J56)</f>
        <v>2.5780000000000016</v>
      </c>
      <c r="L56" s="23">
        <v>27.25</v>
      </c>
      <c r="M56" s="25">
        <f>L56*16/100</f>
        <v>4.3600000000000003</v>
      </c>
      <c r="N56" s="23">
        <f>L56+M56</f>
        <v>31.61</v>
      </c>
      <c r="O56" s="23">
        <v>33.75</v>
      </c>
      <c r="P56" s="23">
        <f t="shared" si="4"/>
        <v>2.1400000000000006</v>
      </c>
      <c r="Q56" s="23">
        <v>33.909999999999997</v>
      </c>
      <c r="R56" s="23">
        <f t="shared" si="5"/>
        <v>2.2999999999999972</v>
      </c>
      <c r="S56" s="24">
        <v>38.43</v>
      </c>
      <c r="T56" s="24">
        <f>S56-N56</f>
        <v>6.82</v>
      </c>
      <c r="U56" s="23">
        <f>AVERAGE(P56,R56,T56)</f>
        <v>3.7533333333333325</v>
      </c>
    </row>
    <row r="57" spans="1:21" ht="16.5" thickBot="1" x14ac:dyDescent="0.3">
      <c r="A57" s="22" t="s">
        <v>41</v>
      </c>
      <c r="B57" s="39">
        <v>24.2</v>
      </c>
      <c r="C57" s="39">
        <f>B57*16/100</f>
        <v>3.8719999999999999</v>
      </c>
      <c r="D57" s="39">
        <f>B57+C57</f>
        <v>28.071999999999999</v>
      </c>
      <c r="E57" s="23">
        <v>28.08</v>
      </c>
      <c r="F57" s="23">
        <f>E57-D57</f>
        <v>7.9999999999991189E-3</v>
      </c>
      <c r="G57" s="23">
        <v>29.28</v>
      </c>
      <c r="H57" s="23">
        <f>G57-D57</f>
        <v>1.208000000000002</v>
      </c>
      <c r="I57" s="24">
        <v>32.979999999999997</v>
      </c>
      <c r="J57" s="24">
        <f>I57-D57</f>
        <v>4.9079999999999977</v>
      </c>
      <c r="K57" s="40">
        <f>AVERAGE(F57,H57,J57)</f>
        <v>2.0413333333333328</v>
      </c>
      <c r="L57" s="39">
        <v>27.25</v>
      </c>
      <c r="M57" s="41">
        <f>L57*16/100</f>
        <v>4.3600000000000003</v>
      </c>
      <c r="N57" s="39">
        <f>L57+M57</f>
        <v>31.61</v>
      </c>
      <c r="O57" s="23">
        <v>31.88</v>
      </c>
      <c r="P57" s="23">
        <f t="shared" si="4"/>
        <v>0.26999999999999957</v>
      </c>
      <c r="Q57" s="23">
        <v>33.840000000000003</v>
      </c>
      <c r="R57" s="23">
        <f t="shared" si="5"/>
        <v>2.230000000000004</v>
      </c>
      <c r="S57" s="24">
        <v>38.31</v>
      </c>
      <c r="T57" s="24">
        <f>S57-N57</f>
        <v>6.7000000000000028</v>
      </c>
      <c r="U57" s="39">
        <f>AVERAGE(P57,R57,T57)</f>
        <v>3.0666666666666687</v>
      </c>
    </row>
    <row r="58" spans="1:21" ht="32.25" thickBot="1" x14ac:dyDescent="0.3">
      <c r="A58" s="26" t="s">
        <v>26</v>
      </c>
      <c r="B58" s="27">
        <f>AVERAGE(B53:B55)</f>
        <v>24.2</v>
      </c>
      <c r="C58" s="28">
        <f>AVERAGE(C53:C55)</f>
        <v>3.8719999999999999</v>
      </c>
      <c r="D58" s="29">
        <f>AVERAGE(D53:D54)</f>
        <v>28.071999999999999</v>
      </c>
      <c r="E58" s="27">
        <f>AVERAGE(E53:E55)</f>
        <v>29.16</v>
      </c>
      <c r="F58" s="27">
        <f>AVERAGE(F53:F55)</f>
        <v>1.088000000000001</v>
      </c>
      <c r="G58" s="27">
        <f>AVERAGE(G53:G54)</f>
        <v>29.37</v>
      </c>
      <c r="H58" s="27">
        <f>AVERAGE(H53:H55)</f>
        <v>1.2980000000000018</v>
      </c>
      <c r="I58" s="27">
        <f>AVERAGE(I53:I55)</f>
        <v>33.42</v>
      </c>
      <c r="J58" s="27">
        <f>AVERAGE(J53:J55)</f>
        <v>5.3480000000000025</v>
      </c>
      <c r="K58" s="27">
        <f>AVERAGE(K54:K55)</f>
        <v>2.5780000000000016</v>
      </c>
      <c r="L58" s="27">
        <f>AVERAGE(L53:L54)</f>
        <v>27.25</v>
      </c>
      <c r="M58" s="30">
        <f>AVERAGE(M53:M54)</f>
        <v>4.3600000000000003</v>
      </c>
      <c r="N58" s="27">
        <f>AVERAGE(N53:N54)</f>
        <v>31.61</v>
      </c>
      <c r="O58" s="27">
        <f>AVERAGE(O53:O54)</f>
        <v>33.75</v>
      </c>
      <c r="P58" s="27">
        <f>AVERAGE(P53:P55)</f>
        <v>2.1400000000000006</v>
      </c>
      <c r="Q58" s="27">
        <f>AVERAGE(Q53:Q54)</f>
        <v>33.909999999999997</v>
      </c>
      <c r="R58" s="27">
        <f>AVERAGE(R53:R55)</f>
        <v>2.2999999999999972</v>
      </c>
      <c r="S58" s="30">
        <f>AVERAGE(S53:S54)</f>
        <v>38.43</v>
      </c>
      <c r="T58" s="27">
        <f>AVERAGE(T53:T55)</f>
        <v>6.82</v>
      </c>
      <c r="U58" s="31">
        <f>AVERAGE(U53:U57)</f>
        <v>3.6159999999999997</v>
      </c>
    </row>
    <row r="60" spans="1:21" ht="15.75" thickBot="1" x14ac:dyDescent="0.3"/>
    <row r="61" spans="1:21" ht="15.75" thickBot="1" x14ac:dyDescent="0.3">
      <c r="A61" s="1" t="s">
        <v>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3"/>
    </row>
    <row r="62" spans="1:21" ht="19.5" thickBot="1" x14ac:dyDescent="0.3">
      <c r="A62" s="4" t="s">
        <v>1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</row>
    <row r="63" spans="1:21" ht="16.5" thickBot="1" x14ac:dyDescent="0.3">
      <c r="A63" s="7" t="s">
        <v>2</v>
      </c>
      <c r="B63" s="8" t="s">
        <v>3</v>
      </c>
      <c r="C63" s="9"/>
      <c r="D63" s="9"/>
      <c r="E63" s="9"/>
      <c r="F63" s="9"/>
      <c r="G63" s="9"/>
      <c r="H63" s="9"/>
      <c r="I63" s="9"/>
      <c r="J63" s="9"/>
      <c r="K63" s="10"/>
      <c r="L63" s="8" t="s">
        <v>4</v>
      </c>
      <c r="M63" s="9"/>
      <c r="N63" s="9"/>
      <c r="O63" s="9"/>
      <c r="P63" s="9"/>
      <c r="Q63" s="9"/>
      <c r="R63" s="9"/>
      <c r="S63" s="9"/>
      <c r="T63" s="11"/>
      <c r="U63" s="12"/>
    </row>
    <row r="64" spans="1:21" ht="45" x14ac:dyDescent="0.25">
      <c r="A64" s="13"/>
      <c r="B64" s="14" t="s">
        <v>5</v>
      </c>
      <c r="C64" s="15" t="s">
        <v>6</v>
      </c>
      <c r="D64" s="15" t="s">
        <v>7</v>
      </c>
      <c r="E64" s="16" t="s">
        <v>8</v>
      </c>
      <c r="F64" s="16" t="s">
        <v>9</v>
      </c>
      <c r="G64" s="17" t="s">
        <v>10</v>
      </c>
      <c r="H64" s="17" t="s">
        <v>11</v>
      </c>
      <c r="I64" s="18" t="s">
        <v>12</v>
      </c>
      <c r="J64" s="18" t="s">
        <v>13</v>
      </c>
      <c r="K64" s="19" t="s">
        <v>14</v>
      </c>
      <c r="L64" s="20" t="s">
        <v>5</v>
      </c>
      <c r="M64" s="20" t="s">
        <v>6</v>
      </c>
      <c r="N64" s="20" t="s">
        <v>7</v>
      </c>
      <c r="O64" s="16" t="s">
        <v>8</v>
      </c>
      <c r="P64" s="16" t="s">
        <v>9</v>
      </c>
      <c r="Q64" s="17" t="s">
        <v>10</v>
      </c>
      <c r="R64" s="17" t="s">
        <v>15</v>
      </c>
      <c r="S64" s="18" t="s">
        <v>12</v>
      </c>
      <c r="T64" s="18" t="s">
        <v>16</v>
      </c>
      <c r="U64" s="21" t="s">
        <v>17</v>
      </c>
    </row>
    <row r="65" spans="1:21" ht="15.75" x14ac:dyDescent="0.25">
      <c r="A65" s="22" t="s">
        <v>42</v>
      </c>
      <c r="B65" s="23">
        <v>24.2</v>
      </c>
      <c r="C65" s="23">
        <f>B65*16/100</f>
        <v>3.8719999999999999</v>
      </c>
      <c r="D65" s="23">
        <f>B65+C65</f>
        <v>28.071999999999999</v>
      </c>
      <c r="E65" s="23">
        <v>28.56</v>
      </c>
      <c r="F65" s="23">
        <f>E65-D65</f>
        <v>0.48799999999999955</v>
      </c>
      <c r="G65" s="23">
        <v>28.8</v>
      </c>
      <c r="H65" s="23">
        <f>G65-D65</f>
        <v>0.72800000000000153</v>
      </c>
      <c r="I65" s="24">
        <v>33.380000000000003</v>
      </c>
      <c r="J65" s="24">
        <f>I65-D65</f>
        <v>5.3080000000000034</v>
      </c>
      <c r="K65" s="24">
        <f>AVERAGE(F65,H65,J65)</f>
        <v>2.1746666666666683</v>
      </c>
      <c r="L65" s="23">
        <v>27.25</v>
      </c>
      <c r="M65" s="25">
        <f>L65*16/100</f>
        <v>4.3600000000000003</v>
      </c>
      <c r="N65" s="23">
        <f>L65+M65</f>
        <v>31.61</v>
      </c>
      <c r="O65" s="23">
        <v>31.9</v>
      </c>
      <c r="P65" s="23">
        <f>O65-N65</f>
        <v>0.28999999999999915</v>
      </c>
      <c r="Q65" s="23">
        <v>33.58</v>
      </c>
      <c r="R65" s="23">
        <f>Q65-N65</f>
        <v>1.9699999999999989</v>
      </c>
      <c r="S65" s="24">
        <v>37.72</v>
      </c>
      <c r="T65" s="24">
        <f>S65-N65</f>
        <v>6.1099999999999994</v>
      </c>
      <c r="U65" s="23">
        <f>AVERAGE(P65,R65,T65)</f>
        <v>2.7899999999999991</v>
      </c>
    </row>
    <row r="66" spans="1:21" ht="15.75" x14ac:dyDescent="0.25">
      <c r="A66" s="22" t="s">
        <v>43</v>
      </c>
      <c r="B66" s="23">
        <v>24.2</v>
      </c>
      <c r="C66" s="23">
        <f>B66*16/100</f>
        <v>3.8719999999999999</v>
      </c>
      <c r="D66" s="23">
        <f>B66+C66</f>
        <v>28.071999999999999</v>
      </c>
      <c r="E66" s="23">
        <v>28.88</v>
      </c>
      <c r="F66" s="23">
        <f>E66-D66</f>
        <v>0.80799999999999983</v>
      </c>
      <c r="G66" s="23">
        <v>28.77</v>
      </c>
      <c r="H66" s="23">
        <f>G66-D66</f>
        <v>0.6980000000000004</v>
      </c>
      <c r="I66" s="24">
        <v>33.44</v>
      </c>
      <c r="J66" s="24">
        <f>I66-D66</f>
        <v>5.3679999999999986</v>
      </c>
      <c r="K66" s="24">
        <f>AVERAGE(F66,H66,J66)</f>
        <v>2.2913333333333328</v>
      </c>
      <c r="L66" s="23">
        <v>27.25</v>
      </c>
      <c r="M66" s="25">
        <f>L66*16/100</f>
        <v>4.3600000000000003</v>
      </c>
      <c r="N66" s="23">
        <f>L66+M66</f>
        <v>31.61</v>
      </c>
      <c r="O66" s="23">
        <v>32.24</v>
      </c>
      <c r="P66" s="23">
        <f t="shared" ref="P66" si="6">O66-N66</f>
        <v>0.63000000000000256</v>
      </c>
      <c r="Q66" s="23">
        <v>33.25</v>
      </c>
      <c r="R66" s="23">
        <f>Q66-N66</f>
        <v>1.6400000000000006</v>
      </c>
      <c r="S66" s="24">
        <v>37.94</v>
      </c>
      <c r="T66" s="24">
        <f>S66-N66</f>
        <v>6.3299999999999983</v>
      </c>
      <c r="U66" s="23">
        <f>AVERAGE(P66,R66,T66)</f>
        <v>2.8666666666666671</v>
      </c>
    </row>
    <row r="67" spans="1:21" ht="15.75" x14ac:dyDescent="0.25">
      <c r="A67" s="22" t="s">
        <v>44</v>
      </c>
      <c r="B67" s="23">
        <v>24.2</v>
      </c>
      <c r="C67" s="23">
        <f>B67*16/100</f>
        <v>3.8719999999999999</v>
      </c>
      <c r="D67" s="23">
        <f>B67+C67</f>
        <v>28.071999999999999</v>
      </c>
      <c r="E67" s="23">
        <v>27.02</v>
      </c>
      <c r="F67" s="23">
        <f>D67-E67</f>
        <v>1.0519999999999996</v>
      </c>
      <c r="G67" s="23">
        <v>29.22</v>
      </c>
      <c r="H67" s="23">
        <f>G67-D67</f>
        <v>1.1479999999999997</v>
      </c>
      <c r="I67" s="24">
        <v>33.04</v>
      </c>
      <c r="J67" s="24">
        <f>I67-D67</f>
        <v>4.968</v>
      </c>
      <c r="K67" s="24">
        <f>AVERAGE(F67,H67,J67)</f>
        <v>2.3893333333333331</v>
      </c>
      <c r="L67" s="23">
        <v>27.25</v>
      </c>
      <c r="M67" s="25">
        <f>L67*16/100</f>
        <v>4.3600000000000003</v>
      </c>
      <c r="N67" s="23">
        <f>L67+M67</f>
        <v>31.61</v>
      </c>
      <c r="O67" s="23">
        <v>30.28</v>
      </c>
      <c r="P67" s="23">
        <f>N67-O67</f>
        <v>1.3299999999999983</v>
      </c>
      <c r="Q67" s="23">
        <v>33.85</v>
      </c>
      <c r="R67" s="23">
        <f>Q67-N67</f>
        <v>2.240000000000002</v>
      </c>
      <c r="S67" s="24">
        <v>38.01</v>
      </c>
      <c r="T67" s="24">
        <f>S67-N67</f>
        <v>6.3999999999999986</v>
      </c>
      <c r="U67" s="23">
        <f>AVERAGE(P67,R67,T67)</f>
        <v>3.3233333333333328</v>
      </c>
    </row>
    <row r="68" spans="1:21" ht="16.5" thickBot="1" x14ac:dyDescent="0.3">
      <c r="A68" s="22" t="s">
        <v>45</v>
      </c>
      <c r="B68" s="23">
        <v>24.2</v>
      </c>
      <c r="C68" s="23">
        <f>B68*16/100</f>
        <v>3.8719999999999999</v>
      </c>
      <c r="D68" s="23">
        <f>B68+C68</f>
        <v>28.071999999999999</v>
      </c>
      <c r="E68" s="42">
        <v>29.16</v>
      </c>
      <c r="F68" s="23">
        <f>E57-D68</f>
        <v>7.9999999999991189E-3</v>
      </c>
      <c r="G68" s="42">
        <v>29.37</v>
      </c>
      <c r="H68" s="23">
        <f>G57-D68</f>
        <v>1.208000000000002</v>
      </c>
      <c r="I68" s="43">
        <v>33.42</v>
      </c>
      <c r="J68" s="24">
        <f>I57-D68</f>
        <v>4.9079999999999977</v>
      </c>
      <c r="K68" s="24">
        <f>AVERAGE(F68,H68,J68)</f>
        <v>2.0413333333333328</v>
      </c>
      <c r="L68" s="23">
        <v>27.25</v>
      </c>
      <c r="M68" s="25">
        <f>L68*16/100</f>
        <v>4.3600000000000003</v>
      </c>
      <c r="N68" s="23">
        <f>L68+M68</f>
        <v>31.61</v>
      </c>
      <c r="O68" s="42">
        <v>33.75</v>
      </c>
      <c r="P68" s="23">
        <f>O57-N68</f>
        <v>0.26999999999999957</v>
      </c>
      <c r="Q68" s="42">
        <v>33.909999999999997</v>
      </c>
      <c r="R68" s="23">
        <f>Q57-N68</f>
        <v>2.230000000000004</v>
      </c>
      <c r="S68" s="43">
        <v>38.43</v>
      </c>
      <c r="T68" s="24">
        <f>S57-N68</f>
        <v>6.7000000000000028</v>
      </c>
      <c r="U68" s="23">
        <f>AVERAGE(P68,R68,T68)</f>
        <v>3.0666666666666687</v>
      </c>
    </row>
    <row r="69" spans="1:21" ht="32.25" thickBot="1" x14ac:dyDescent="0.3">
      <c r="A69" s="26" t="s">
        <v>18</v>
      </c>
      <c r="B69" s="27">
        <f>AVERAGE(B65:B67)</f>
        <v>24.2</v>
      </c>
      <c r="C69" s="28">
        <f>AVERAGE(C65:C67)</f>
        <v>3.8719999999999999</v>
      </c>
      <c r="D69" s="29">
        <f>AVERAGE(D65:D66)</f>
        <v>28.071999999999999</v>
      </c>
      <c r="E69" s="27">
        <f>AVERAGE(E65:E68)</f>
        <v>28.404999999999998</v>
      </c>
      <c r="F69" s="27">
        <f>AVERAGE(F65:F67)</f>
        <v>0.78266666666666629</v>
      </c>
      <c r="G69" s="27">
        <f>AVERAGE(G65:G66)</f>
        <v>28.785</v>
      </c>
      <c r="H69" s="27">
        <f>AVERAGE(H65:H67)</f>
        <v>0.85800000000000054</v>
      </c>
      <c r="I69" s="27">
        <f>AVERAGE(I65:I68)</f>
        <v>33.319999999999993</v>
      </c>
      <c r="J69" s="27">
        <f>AVERAGE(J65:J67)</f>
        <v>5.214666666666667</v>
      </c>
      <c r="K69" s="27">
        <f>AVERAGE(K66:K67)</f>
        <v>2.3403333333333327</v>
      </c>
      <c r="L69" s="27">
        <f>AVERAGE(L65:L66)</f>
        <v>27.25</v>
      </c>
      <c r="M69" s="30">
        <f>AVERAGE(M65:M66)</f>
        <v>4.3600000000000003</v>
      </c>
      <c r="N69" s="27">
        <f>AVERAGE(N65:N66)</f>
        <v>31.61</v>
      </c>
      <c r="O69" s="27">
        <f>AVERAGE(O65:O66)</f>
        <v>32.07</v>
      </c>
      <c r="P69" s="27">
        <f>AVERAGE(P65:P67)</f>
        <v>0.75</v>
      </c>
      <c r="Q69" s="27">
        <f>AVERAGE(Q65:Q66)</f>
        <v>33.414999999999999</v>
      </c>
      <c r="R69" s="27">
        <f>AVERAGE(R65:R67)</f>
        <v>1.9500000000000004</v>
      </c>
      <c r="S69" s="30">
        <f>AVERAGE(S65:S66)</f>
        <v>37.83</v>
      </c>
      <c r="T69" s="27">
        <f>AVERAGE(T65:T67)</f>
        <v>6.2799999999999985</v>
      </c>
      <c r="U69" s="31">
        <f>AVERAGE(U65:U68)</f>
        <v>3.0116666666666667</v>
      </c>
    </row>
    <row r="71" spans="1:21" ht="15.75" thickBot="1" x14ac:dyDescent="0.3"/>
    <row r="72" spans="1:21" ht="16.5" thickBot="1" x14ac:dyDescent="0.3">
      <c r="A72" s="32" t="s">
        <v>46</v>
      </c>
    </row>
    <row r="73" spans="1:21" ht="15.75" thickBot="1" x14ac:dyDescent="0.3">
      <c r="A73" s="33" t="s">
        <v>0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5"/>
    </row>
    <row r="74" spans="1:21" ht="15.75" thickBot="1" x14ac:dyDescent="0.3">
      <c r="A74" s="36" t="s">
        <v>20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8"/>
    </row>
    <row r="75" spans="1:21" ht="16.5" thickBot="1" x14ac:dyDescent="0.3">
      <c r="A75" s="7" t="s">
        <v>2</v>
      </c>
      <c r="B75" s="8" t="s">
        <v>3</v>
      </c>
      <c r="C75" s="9"/>
      <c r="D75" s="9"/>
      <c r="E75" s="9"/>
      <c r="F75" s="9"/>
      <c r="G75" s="9"/>
      <c r="H75" s="9"/>
      <c r="I75" s="9"/>
      <c r="J75" s="9"/>
      <c r="K75" s="10"/>
      <c r="L75" s="8" t="s">
        <v>4</v>
      </c>
      <c r="M75" s="9"/>
      <c r="N75" s="9"/>
      <c r="O75" s="9"/>
      <c r="P75" s="9"/>
      <c r="Q75" s="9"/>
      <c r="R75" s="9"/>
      <c r="S75" s="9"/>
      <c r="T75" s="11"/>
      <c r="U75" s="12"/>
    </row>
    <row r="76" spans="1:21" ht="45" x14ac:dyDescent="0.25">
      <c r="A76" s="13"/>
      <c r="B76" s="14" t="s">
        <v>5</v>
      </c>
      <c r="C76" s="15" t="s">
        <v>6</v>
      </c>
      <c r="D76" s="15" t="s">
        <v>7</v>
      </c>
      <c r="E76" s="16" t="s">
        <v>8</v>
      </c>
      <c r="F76" s="16" t="s">
        <v>9</v>
      </c>
      <c r="G76" s="17" t="s">
        <v>10</v>
      </c>
      <c r="H76" s="17" t="s">
        <v>11</v>
      </c>
      <c r="I76" s="18" t="s">
        <v>12</v>
      </c>
      <c r="J76" s="18" t="s">
        <v>13</v>
      </c>
      <c r="K76" s="19" t="s">
        <v>14</v>
      </c>
      <c r="L76" s="20" t="s">
        <v>5</v>
      </c>
      <c r="M76" s="20" t="s">
        <v>6</v>
      </c>
      <c r="N76" s="20" t="s">
        <v>7</v>
      </c>
      <c r="O76" s="16" t="s">
        <v>8</v>
      </c>
      <c r="P76" s="16" t="s">
        <v>9</v>
      </c>
      <c r="Q76" s="17" t="s">
        <v>10</v>
      </c>
      <c r="R76" s="17" t="s">
        <v>15</v>
      </c>
      <c r="S76" s="18" t="s">
        <v>12</v>
      </c>
      <c r="T76" s="18" t="s">
        <v>16</v>
      </c>
      <c r="U76" s="21" t="s">
        <v>17</v>
      </c>
    </row>
    <row r="77" spans="1:21" ht="15.75" x14ac:dyDescent="0.25">
      <c r="A77" s="22" t="s">
        <v>47</v>
      </c>
      <c r="B77" s="23">
        <v>24.2</v>
      </c>
      <c r="C77" s="23">
        <f>B77*16/100</f>
        <v>3.8719999999999999</v>
      </c>
      <c r="D77" s="23">
        <f>B77+C77</f>
        <v>28.071999999999999</v>
      </c>
      <c r="E77" s="23">
        <v>28.08</v>
      </c>
      <c r="F77" s="23">
        <f>E77-D77</f>
        <v>7.9999999999991189E-3</v>
      </c>
      <c r="G77" s="23">
        <v>29.28</v>
      </c>
      <c r="H77" s="23">
        <f>G77-D77</f>
        <v>1.208000000000002</v>
      </c>
      <c r="I77" s="24">
        <v>32.979999999999997</v>
      </c>
      <c r="J77" s="24">
        <f>I77-D77</f>
        <v>4.9079999999999977</v>
      </c>
      <c r="K77" s="24">
        <f>AVERAGE(F77,H77,J77)</f>
        <v>2.0413333333333328</v>
      </c>
      <c r="L77" s="23">
        <v>27.25</v>
      </c>
      <c r="M77" s="25">
        <f>L77*16/100</f>
        <v>4.3600000000000003</v>
      </c>
      <c r="N77" s="23">
        <f>L77+M77</f>
        <v>31.61</v>
      </c>
      <c r="O77" s="23">
        <v>31.88</v>
      </c>
      <c r="P77" s="23">
        <f>O77-N77</f>
        <v>0.26999999999999957</v>
      </c>
      <c r="Q77" s="23">
        <v>33.840000000000003</v>
      </c>
      <c r="R77" s="23">
        <f>Q77-N77</f>
        <v>2.230000000000004</v>
      </c>
      <c r="S77" s="24">
        <v>38.31</v>
      </c>
      <c r="T77" s="24">
        <f>S77-N77</f>
        <v>6.7000000000000028</v>
      </c>
      <c r="U77" s="23">
        <f>AVERAGE(P77,R77,T77)</f>
        <v>3.0666666666666687</v>
      </c>
    </row>
    <row r="78" spans="1:21" ht="15.75" x14ac:dyDescent="0.25">
      <c r="A78" s="22" t="s">
        <v>48</v>
      </c>
      <c r="B78" s="23">
        <v>24.2</v>
      </c>
      <c r="C78" s="23">
        <f>B78*16/100</f>
        <v>3.8719999999999999</v>
      </c>
      <c r="D78" s="23">
        <f>B78+C78</f>
        <v>28.071999999999999</v>
      </c>
      <c r="E78" s="23">
        <v>28.08</v>
      </c>
      <c r="F78" s="23">
        <f>E78-D78</f>
        <v>7.9999999999991189E-3</v>
      </c>
      <c r="G78" s="23">
        <v>29.28</v>
      </c>
      <c r="H78" s="23">
        <f>G78-D78</f>
        <v>1.208000000000002</v>
      </c>
      <c r="I78" s="24">
        <v>32.979999999999997</v>
      </c>
      <c r="J78" s="24">
        <f>I78-D78</f>
        <v>4.9079999999999977</v>
      </c>
      <c r="K78" s="24">
        <f>AVERAGE(F78,H78,J78)</f>
        <v>2.0413333333333328</v>
      </c>
      <c r="L78" s="23">
        <v>27.25</v>
      </c>
      <c r="M78" s="25">
        <f>L78*16/100</f>
        <v>4.3600000000000003</v>
      </c>
      <c r="N78" s="23">
        <f>L78+M78</f>
        <v>31.61</v>
      </c>
      <c r="O78" s="23">
        <v>31.88</v>
      </c>
      <c r="P78" s="23">
        <f t="shared" ref="P78:P80" si="7">O78-N78</f>
        <v>0.26999999999999957</v>
      </c>
      <c r="Q78" s="23">
        <v>33.840000000000003</v>
      </c>
      <c r="R78" s="23">
        <f>Q78-N78</f>
        <v>2.230000000000004</v>
      </c>
      <c r="S78" s="24">
        <v>38.31</v>
      </c>
      <c r="T78" s="24">
        <f>S78-N78</f>
        <v>6.7000000000000028</v>
      </c>
      <c r="U78" s="23">
        <f>AVERAGE(P78,R78,T78)</f>
        <v>3.0666666666666687</v>
      </c>
    </row>
    <row r="79" spans="1:21" ht="15.75" x14ac:dyDescent="0.25">
      <c r="A79" s="22" t="s">
        <v>49</v>
      </c>
      <c r="B79" s="23">
        <v>24.2</v>
      </c>
      <c r="C79" s="23">
        <f>B79*16/100</f>
        <v>3.8719999999999999</v>
      </c>
      <c r="D79" s="23">
        <f>B79+C79</f>
        <v>28.071999999999999</v>
      </c>
      <c r="E79" s="23">
        <v>28.08</v>
      </c>
      <c r="F79" s="23">
        <f>E79-D79</f>
        <v>7.9999999999991189E-3</v>
      </c>
      <c r="G79" s="23">
        <v>29.28</v>
      </c>
      <c r="H79" s="23">
        <f>G79-D79</f>
        <v>1.208000000000002</v>
      </c>
      <c r="I79" s="24">
        <v>32.979999999999997</v>
      </c>
      <c r="J79" s="24">
        <f>I79-D79</f>
        <v>4.9079999999999977</v>
      </c>
      <c r="K79" s="24">
        <f>AVERAGE(F79,H79,J79)</f>
        <v>2.0413333333333328</v>
      </c>
      <c r="L79" s="23">
        <v>27.25</v>
      </c>
      <c r="M79" s="25">
        <f>L79*16/100</f>
        <v>4.3600000000000003</v>
      </c>
      <c r="N79" s="23">
        <f>L79+M79</f>
        <v>31.61</v>
      </c>
      <c r="O79" s="23">
        <v>31.88</v>
      </c>
      <c r="P79" s="23">
        <f t="shared" si="7"/>
        <v>0.26999999999999957</v>
      </c>
      <c r="Q79" s="23">
        <v>33.840000000000003</v>
      </c>
      <c r="R79" s="23">
        <f>Q79-N79</f>
        <v>2.230000000000004</v>
      </c>
      <c r="S79" s="24">
        <v>38.31</v>
      </c>
      <c r="T79" s="24">
        <f>S79-N79</f>
        <v>6.7000000000000028</v>
      </c>
      <c r="U79" s="23">
        <f>AVERAGE(P79,R79,T79)</f>
        <v>3.0666666666666687</v>
      </c>
    </row>
    <row r="80" spans="1:21" ht="16.5" thickBot="1" x14ac:dyDescent="0.3">
      <c r="A80" s="22" t="s">
        <v>50</v>
      </c>
      <c r="B80" s="23">
        <v>24.2</v>
      </c>
      <c r="C80" s="23">
        <f>B80*16/100</f>
        <v>3.8719999999999999</v>
      </c>
      <c r="D80" s="23">
        <f>B80+C80</f>
        <v>28.071999999999999</v>
      </c>
      <c r="E80" s="23">
        <v>29.04</v>
      </c>
      <c r="F80" s="23">
        <f>E80-D80</f>
        <v>0.96799999999999997</v>
      </c>
      <c r="G80" s="23">
        <v>32.56</v>
      </c>
      <c r="H80" s="23">
        <f>G80-D80</f>
        <v>4.4880000000000031</v>
      </c>
      <c r="I80" s="24">
        <v>32.36</v>
      </c>
      <c r="J80" s="24">
        <f>I80-D80</f>
        <v>4.2880000000000003</v>
      </c>
      <c r="K80" s="24">
        <f>AVERAGE(F80,H80,J80)</f>
        <v>3.2480000000000011</v>
      </c>
      <c r="L80" s="23">
        <v>27.25</v>
      </c>
      <c r="M80" s="25">
        <f>L80*16/100</f>
        <v>4.3600000000000003</v>
      </c>
      <c r="N80" s="23">
        <f>L80+M80</f>
        <v>31.61</v>
      </c>
      <c r="O80" s="23">
        <v>33.479999999999997</v>
      </c>
      <c r="P80" s="23">
        <f t="shared" si="7"/>
        <v>1.8699999999999974</v>
      </c>
      <c r="Q80" s="23">
        <v>35.79</v>
      </c>
      <c r="R80" s="23">
        <f>Q80-N80</f>
        <v>4.18</v>
      </c>
      <c r="S80" s="24">
        <v>37.31</v>
      </c>
      <c r="T80" s="24">
        <f>S80-N80</f>
        <v>5.7000000000000028</v>
      </c>
      <c r="U80" s="23">
        <f>AVERAGE(P80,R80,T80)</f>
        <v>3.9166666666666665</v>
      </c>
    </row>
    <row r="81" spans="1:21" ht="32.25" thickBot="1" x14ac:dyDescent="0.3">
      <c r="A81" s="26" t="s">
        <v>26</v>
      </c>
      <c r="B81" s="27">
        <f>AVERAGE(B77:B80)</f>
        <v>24.2</v>
      </c>
      <c r="C81" s="27">
        <f t="shared" ref="C81:U81" si="8">AVERAGE(C77:C80)</f>
        <v>3.8719999999999999</v>
      </c>
      <c r="D81" s="27">
        <f t="shared" si="8"/>
        <v>28.071999999999999</v>
      </c>
      <c r="E81" s="27">
        <f t="shared" si="8"/>
        <v>28.32</v>
      </c>
      <c r="F81" s="27">
        <f t="shared" si="8"/>
        <v>0.24799999999999933</v>
      </c>
      <c r="G81" s="27">
        <f t="shared" si="8"/>
        <v>30.1</v>
      </c>
      <c r="H81" s="27">
        <f t="shared" si="8"/>
        <v>2.0280000000000022</v>
      </c>
      <c r="I81" s="27">
        <f t="shared" si="8"/>
        <v>32.825000000000003</v>
      </c>
      <c r="J81" s="27">
        <f t="shared" si="8"/>
        <v>4.7529999999999983</v>
      </c>
      <c r="K81" s="27">
        <f t="shared" si="8"/>
        <v>2.343</v>
      </c>
      <c r="L81" s="27">
        <f t="shared" si="8"/>
        <v>27.25</v>
      </c>
      <c r="M81" s="27">
        <f t="shared" si="8"/>
        <v>4.3600000000000003</v>
      </c>
      <c r="N81" s="27">
        <f t="shared" si="8"/>
        <v>31.61</v>
      </c>
      <c r="O81" s="27">
        <f t="shared" si="8"/>
        <v>32.28</v>
      </c>
      <c r="P81" s="27">
        <f t="shared" si="8"/>
        <v>0.66999999999999904</v>
      </c>
      <c r="Q81" s="27">
        <f t="shared" si="8"/>
        <v>34.327500000000001</v>
      </c>
      <c r="R81" s="27">
        <f t="shared" si="8"/>
        <v>2.7175000000000029</v>
      </c>
      <c r="S81" s="27">
        <f t="shared" si="8"/>
        <v>38.06</v>
      </c>
      <c r="T81" s="27">
        <f t="shared" si="8"/>
        <v>6.4500000000000028</v>
      </c>
      <c r="U81" s="27">
        <f t="shared" si="8"/>
        <v>3.2791666666666681</v>
      </c>
    </row>
    <row r="82" spans="1:21" ht="15.75" thickBot="1" x14ac:dyDescent="0.3"/>
    <row r="83" spans="1:21" ht="15.75" thickBot="1" x14ac:dyDescent="0.3">
      <c r="A83" s="33" t="s">
        <v>0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5"/>
    </row>
    <row r="84" spans="1:21" ht="15.75" thickBot="1" x14ac:dyDescent="0.3">
      <c r="A84" s="36" t="s">
        <v>20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8"/>
    </row>
    <row r="85" spans="1:21" ht="16.5" thickBot="1" x14ac:dyDescent="0.3">
      <c r="A85" s="7" t="s">
        <v>2</v>
      </c>
      <c r="B85" s="8" t="s">
        <v>3</v>
      </c>
      <c r="C85" s="9"/>
      <c r="D85" s="9"/>
      <c r="E85" s="9"/>
      <c r="F85" s="9"/>
      <c r="G85" s="9"/>
      <c r="H85" s="9"/>
      <c r="I85" s="9"/>
      <c r="J85" s="9"/>
      <c r="K85" s="10"/>
      <c r="L85" s="8" t="s">
        <v>4</v>
      </c>
      <c r="M85" s="9"/>
      <c r="N85" s="9"/>
      <c r="O85" s="9"/>
      <c r="P85" s="9"/>
      <c r="Q85" s="9"/>
      <c r="R85" s="9"/>
      <c r="S85" s="9"/>
      <c r="T85" s="11"/>
      <c r="U85" s="12"/>
    </row>
    <row r="86" spans="1:21" ht="45" x14ac:dyDescent="0.25">
      <c r="A86" s="13"/>
      <c r="B86" s="14" t="s">
        <v>5</v>
      </c>
      <c r="C86" s="15" t="s">
        <v>6</v>
      </c>
      <c r="D86" s="15" t="s">
        <v>7</v>
      </c>
      <c r="E86" s="16" t="s">
        <v>8</v>
      </c>
      <c r="F86" s="16" t="s">
        <v>9</v>
      </c>
      <c r="G86" s="17" t="s">
        <v>10</v>
      </c>
      <c r="H86" s="17" t="s">
        <v>11</v>
      </c>
      <c r="I86" s="18" t="s">
        <v>12</v>
      </c>
      <c r="J86" s="18" t="s">
        <v>13</v>
      </c>
      <c r="K86" s="19" t="s">
        <v>14</v>
      </c>
      <c r="L86" s="20" t="s">
        <v>5</v>
      </c>
      <c r="M86" s="20" t="s">
        <v>6</v>
      </c>
      <c r="N86" s="20" t="s">
        <v>7</v>
      </c>
      <c r="O86" s="16" t="s">
        <v>8</v>
      </c>
      <c r="P86" s="16" t="s">
        <v>9</v>
      </c>
      <c r="Q86" s="17" t="s">
        <v>10</v>
      </c>
      <c r="R86" s="17" t="s">
        <v>15</v>
      </c>
      <c r="S86" s="18" t="s">
        <v>12</v>
      </c>
      <c r="T86" s="18" t="s">
        <v>16</v>
      </c>
      <c r="U86" s="21" t="s">
        <v>17</v>
      </c>
    </row>
    <row r="87" spans="1:21" ht="15.75" x14ac:dyDescent="0.25">
      <c r="A87" s="22" t="s">
        <v>51</v>
      </c>
      <c r="B87" s="23">
        <v>24.2</v>
      </c>
      <c r="C87" s="23">
        <f>B87*16/100</f>
        <v>3.8719999999999999</v>
      </c>
      <c r="D87" s="23">
        <f>B87+C87</f>
        <v>28.071999999999999</v>
      </c>
      <c r="E87" s="23">
        <v>29.04</v>
      </c>
      <c r="F87" s="23">
        <f>E87-D87</f>
        <v>0.96799999999999997</v>
      </c>
      <c r="G87" s="23">
        <v>32.56</v>
      </c>
      <c r="H87" s="23">
        <f>G87-D87</f>
        <v>4.4880000000000031</v>
      </c>
      <c r="I87" s="24">
        <v>32.36</v>
      </c>
      <c r="J87" s="24">
        <f>I87-D87</f>
        <v>4.2880000000000003</v>
      </c>
      <c r="K87" s="24">
        <f>AVERAGE(F87,H87,J87)</f>
        <v>3.2480000000000011</v>
      </c>
      <c r="L87" s="23">
        <v>27.25</v>
      </c>
      <c r="M87" s="25">
        <f>L87*16/100</f>
        <v>4.3600000000000003</v>
      </c>
      <c r="N87" s="23">
        <f>L87+M87</f>
        <v>31.61</v>
      </c>
      <c r="O87" s="23">
        <v>33.479999999999997</v>
      </c>
      <c r="P87" s="23">
        <f>O87-N87</f>
        <v>1.8699999999999974</v>
      </c>
      <c r="Q87" s="23">
        <v>35.79</v>
      </c>
      <c r="R87" s="23">
        <f>Q87-N87</f>
        <v>4.18</v>
      </c>
      <c r="S87" s="24">
        <v>37.31</v>
      </c>
      <c r="T87" s="24">
        <f>S87-N87</f>
        <v>5.7000000000000028</v>
      </c>
      <c r="U87" s="23">
        <f>AVERAGE(P87,R87,T87)</f>
        <v>3.9166666666666665</v>
      </c>
    </row>
    <row r="88" spans="1:21" ht="15.75" x14ac:dyDescent="0.25">
      <c r="A88" s="22" t="s">
        <v>52</v>
      </c>
      <c r="B88" s="23">
        <v>24.2</v>
      </c>
      <c r="C88" s="23">
        <f>B88*16/100</f>
        <v>3.8719999999999999</v>
      </c>
      <c r="D88" s="23">
        <f>B88+C88</f>
        <v>28.071999999999999</v>
      </c>
      <c r="E88" s="23">
        <v>29.04</v>
      </c>
      <c r="F88" s="23">
        <f>E88-D88</f>
        <v>0.96799999999999997</v>
      </c>
      <c r="G88" s="23">
        <v>32.56</v>
      </c>
      <c r="H88" s="23">
        <f>G88-D88</f>
        <v>4.4880000000000031</v>
      </c>
      <c r="I88" s="24">
        <v>32.36</v>
      </c>
      <c r="J88" s="24">
        <f>I88-D88</f>
        <v>4.2880000000000003</v>
      </c>
      <c r="K88" s="24">
        <f t="shared" ref="K88:K91" si="9">AVERAGE(F88,H88,J88)</f>
        <v>3.2480000000000011</v>
      </c>
      <c r="L88" s="23">
        <v>27.25</v>
      </c>
      <c r="M88" s="25">
        <f>L88*16/100</f>
        <v>4.3600000000000003</v>
      </c>
      <c r="N88" s="23">
        <f>L88+M88</f>
        <v>31.61</v>
      </c>
      <c r="O88" s="23">
        <v>33.479999999999997</v>
      </c>
      <c r="P88" s="23">
        <f t="shared" ref="P88:P91" si="10">O88-N88</f>
        <v>1.8699999999999974</v>
      </c>
      <c r="Q88" s="23">
        <v>35.79</v>
      </c>
      <c r="R88" s="23">
        <f>Q88-N88</f>
        <v>4.18</v>
      </c>
      <c r="S88" s="24">
        <v>37.31</v>
      </c>
      <c r="T88" s="24">
        <f t="shared" ref="T88:T91" si="11">S88-N88</f>
        <v>5.7000000000000028</v>
      </c>
      <c r="U88" s="23">
        <f>AVERAGE(P88,R88,T88)</f>
        <v>3.9166666666666665</v>
      </c>
    </row>
    <row r="89" spans="1:21" ht="15.75" x14ac:dyDescent="0.25">
      <c r="A89" s="22" t="s">
        <v>53</v>
      </c>
      <c r="B89" s="23">
        <v>24.2</v>
      </c>
      <c r="C89" s="23">
        <f>B89*16/100</f>
        <v>3.8719999999999999</v>
      </c>
      <c r="D89" s="23">
        <f>B89+C89</f>
        <v>28.071999999999999</v>
      </c>
      <c r="E89" s="23">
        <v>29.04</v>
      </c>
      <c r="F89" s="23">
        <f>E89-D89</f>
        <v>0.96799999999999997</v>
      </c>
      <c r="G89" s="23">
        <v>32.56</v>
      </c>
      <c r="H89" s="23">
        <f>G89-D89</f>
        <v>4.4880000000000031</v>
      </c>
      <c r="I89" s="24">
        <v>32.36</v>
      </c>
      <c r="J89" s="24">
        <f>I89-D89</f>
        <v>4.2880000000000003</v>
      </c>
      <c r="K89" s="24">
        <f t="shared" si="9"/>
        <v>3.2480000000000011</v>
      </c>
      <c r="L89" s="23">
        <v>27.25</v>
      </c>
      <c r="M89" s="25">
        <f>L89*16/100</f>
        <v>4.3600000000000003</v>
      </c>
      <c r="N89" s="23">
        <f>L89+M89</f>
        <v>31.61</v>
      </c>
      <c r="O89" s="23">
        <v>33.479999999999997</v>
      </c>
      <c r="P89" s="23">
        <f t="shared" si="10"/>
        <v>1.8699999999999974</v>
      </c>
      <c r="Q89" s="23">
        <v>35.79</v>
      </c>
      <c r="R89" s="23">
        <f>Q89-N89</f>
        <v>4.18</v>
      </c>
      <c r="S89" s="24">
        <v>37.31</v>
      </c>
      <c r="T89" s="24">
        <f t="shared" si="11"/>
        <v>5.7000000000000028</v>
      </c>
      <c r="U89" s="23">
        <f>AVERAGE(P89,R89,T89)</f>
        <v>3.9166666666666665</v>
      </c>
    </row>
    <row r="90" spans="1:21" ht="15.75" x14ac:dyDescent="0.25">
      <c r="A90" s="22" t="s">
        <v>54</v>
      </c>
      <c r="B90" s="23">
        <v>24.2</v>
      </c>
      <c r="C90" s="23">
        <f>B90*16/100</f>
        <v>3.8719999999999999</v>
      </c>
      <c r="D90" s="23">
        <f>B90+C90</f>
        <v>28.071999999999999</v>
      </c>
      <c r="E90" s="23">
        <v>29.04</v>
      </c>
      <c r="F90" s="23">
        <f>E90-D90</f>
        <v>0.96799999999999997</v>
      </c>
      <c r="G90" s="23">
        <v>32.56</v>
      </c>
      <c r="H90" s="23">
        <f>G90-D90</f>
        <v>4.4880000000000031</v>
      </c>
      <c r="I90" s="24">
        <v>32.36</v>
      </c>
      <c r="J90" s="24">
        <f>I90-D90</f>
        <v>4.2880000000000003</v>
      </c>
      <c r="K90" s="24">
        <f t="shared" si="9"/>
        <v>3.2480000000000011</v>
      </c>
      <c r="L90" s="23">
        <v>27.25</v>
      </c>
      <c r="M90" s="25">
        <f>L90*16/100</f>
        <v>4.3600000000000003</v>
      </c>
      <c r="N90" s="23">
        <f>L90+M90</f>
        <v>31.61</v>
      </c>
      <c r="O90" s="23">
        <v>33.479999999999997</v>
      </c>
      <c r="P90" s="23">
        <f t="shared" si="10"/>
        <v>1.8699999999999974</v>
      </c>
      <c r="Q90" s="23">
        <v>35.79</v>
      </c>
      <c r="R90" s="23">
        <f>Q90-N90</f>
        <v>4.18</v>
      </c>
      <c r="S90" s="24">
        <v>37.31</v>
      </c>
      <c r="T90" s="24">
        <f t="shared" si="11"/>
        <v>5.7000000000000028</v>
      </c>
      <c r="U90" s="23">
        <f>AVERAGE(P90,R90,T90)</f>
        <v>3.9166666666666665</v>
      </c>
    </row>
    <row r="91" spans="1:21" ht="16.5" thickBot="1" x14ac:dyDescent="0.3">
      <c r="A91" s="22" t="s">
        <v>55</v>
      </c>
      <c r="B91" s="39">
        <v>24.2</v>
      </c>
      <c r="C91" s="39">
        <f>B91*16/100</f>
        <v>3.8719999999999999</v>
      </c>
      <c r="D91" s="39">
        <f>B91+C91</f>
        <v>28.071999999999999</v>
      </c>
      <c r="E91" s="39">
        <v>28.92</v>
      </c>
      <c r="F91" s="23">
        <f>E91-D91</f>
        <v>0.84800000000000253</v>
      </c>
      <c r="G91" s="39">
        <v>28.81</v>
      </c>
      <c r="H91" s="23">
        <f>G91-D91</f>
        <v>0.73799999999999955</v>
      </c>
      <c r="I91" s="40">
        <v>32.9</v>
      </c>
      <c r="J91" s="40">
        <f>I91-D91</f>
        <v>4.8279999999999994</v>
      </c>
      <c r="K91" s="24">
        <f t="shared" si="9"/>
        <v>2.1380000000000003</v>
      </c>
      <c r="L91" s="39">
        <v>27.25</v>
      </c>
      <c r="M91" s="41">
        <f>L91*16/100</f>
        <v>4.3600000000000003</v>
      </c>
      <c r="N91" s="39">
        <f>L91+M91</f>
        <v>31.61</v>
      </c>
      <c r="O91" s="39">
        <v>33.28</v>
      </c>
      <c r="P91" s="23">
        <f t="shared" si="10"/>
        <v>1.6700000000000017</v>
      </c>
      <c r="Q91" s="39">
        <v>33.479999999999997</v>
      </c>
      <c r="R91" s="39">
        <f>Q91-N91</f>
        <v>1.8699999999999974</v>
      </c>
      <c r="S91" s="40">
        <v>37.61</v>
      </c>
      <c r="T91" s="24">
        <f t="shared" si="11"/>
        <v>6</v>
      </c>
      <c r="U91" s="23">
        <f>AVERAGE(P91,R91,T91)</f>
        <v>3.1799999999999997</v>
      </c>
    </row>
    <row r="92" spans="1:21" ht="32.25" thickBot="1" x14ac:dyDescent="0.3">
      <c r="A92" s="26" t="s">
        <v>26</v>
      </c>
      <c r="B92" s="27">
        <f>AVERAGE(B87:B91)</f>
        <v>24.2</v>
      </c>
      <c r="C92" s="27">
        <f t="shared" ref="C92:U92" si="12">AVERAGE(C87:C91)</f>
        <v>3.8719999999999999</v>
      </c>
      <c r="D92" s="27">
        <f t="shared" si="12"/>
        <v>28.071999999999996</v>
      </c>
      <c r="E92" s="27">
        <f t="shared" si="12"/>
        <v>29.015999999999998</v>
      </c>
      <c r="F92" s="27">
        <f t="shared" si="12"/>
        <v>0.94400000000000051</v>
      </c>
      <c r="G92" s="27">
        <f t="shared" si="12"/>
        <v>31.810000000000002</v>
      </c>
      <c r="H92" s="27">
        <f t="shared" si="12"/>
        <v>3.7380000000000022</v>
      </c>
      <c r="I92" s="27">
        <f t="shared" si="12"/>
        <v>32.468000000000004</v>
      </c>
      <c r="J92" s="27">
        <f t="shared" si="12"/>
        <v>4.3959999999999999</v>
      </c>
      <c r="K92" s="27">
        <f t="shared" si="12"/>
        <v>3.0260000000000007</v>
      </c>
      <c r="L92" s="27">
        <f t="shared" si="12"/>
        <v>27.25</v>
      </c>
      <c r="M92" s="27">
        <f t="shared" si="12"/>
        <v>4.3600000000000003</v>
      </c>
      <c r="N92" s="27">
        <f t="shared" si="12"/>
        <v>31.610000000000003</v>
      </c>
      <c r="O92" s="27">
        <f t="shared" si="12"/>
        <v>33.44</v>
      </c>
      <c r="P92" s="27">
        <f t="shared" si="12"/>
        <v>1.8299999999999983</v>
      </c>
      <c r="Q92" s="27">
        <f t="shared" si="12"/>
        <v>35.327999999999996</v>
      </c>
      <c r="R92" s="27">
        <f t="shared" si="12"/>
        <v>3.7179999999999991</v>
      </c>
      <c r="S92" s="27">
        <f t="shared" si="12"/>
        <v>37.370000000000005</v>
      </c>
      <c r="T92" s="27">
        <f t="shared" si="12"/>
        <v>5.7600000000000025</v>
      </c>
      <c r="U92" s="27">
        <f t="shared" si="12"/>
        <v>3.769333333333333</v>
      </c>
    </row>
    <row r="93" spans="1:21" ht="15.75" thickBot="1" x14ac:dyDescent="0.3"/>
    <row r="94" spans="1:21" ht="15.75" thickBot="1" x14ac:dyDescent="0.3">
      <c r="A94" s="33" t="s">
        <v>0</v>
      </c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5"/>
    </row>
    <row r="95" spans="1:21" ht="15.75" thickBot="1" x14ac:dyDescent="0.3">
      <c r="A95" s="36" t="s">
        <v>20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8"/>
    </row>
    <row r="96" spans="1:21" ht="16.5" thickBot="1" x14ac:dyDescent="0.3">
      <c r="A96" s="7" t="s">
        <v>2</v>
      </c>
      <c r="B96" s="8" t="s">
        <v>3</v>
      </c>
      <c r="C96" s="9"/>
      <c r="D96" s="9"/>
      <c r="E96" s="9"/>
      <c r="F96" s="9"/>
      <c r="G96" s="9"/>
      <c r="H96" s="9"/>
      <c r="I96" s="9"/>
      <c r="J96" s="9"/>
      <c r="K96" s="10"/>
      <c r="L96" s="8" t="s">
        <v>4</v>
      </c>
      <c r="M96" s="9"/>
      <c r="N96" s="9"/>
      <c r="O96" s="9"/>
      <c r="P96" s="9"/>
      <c r="Q96" s="9"/>
      <c r="R96" s="9"/>
      <c r="S96" s="9"/>
      <c r="T96" s="11"/>
      <c r="U96" s="12"/>
    </row>
    <row r="97" spans="1:21" ht="45" x14ac:dyDescent="0.25">
      <c r="A97" s="13"/>
      <c r="B97" s="14" t="s">
        <v>5</v>
      </c>
      <c r="C97" s="15" t="s">
        <v>6</v>
      </c>
      <c r="D97" s="15" t="s">
        <v>7</v>
      </c>
      <c r="E97" s="16" t="s">
        <v>8</v>
      </c>
      <c r="F97" s="16" t="s">
        <v>9</v>
      </c>
      <c r="G97" s="17" t="s">
        <v>10</v>
      </c>
      <c r="H97" s="17" t="s">
        <v>11</v>
      </c>
      <c r="I97" s="18" t="s">
        <v>12</v>
      </c>
      <c r="J97" s="18" t="s">
        <v>13</v>
      </c>
      <c r="K97" s="19" t="s">
        <v>14</v>
      </c>
      <c r="L97" s="20" t="s">
        <v>5</v>
      </c>
      <c r="M97" s="20" t="s">
        <v>6</v>
      </c>
      <c r="N97" s="20" t="s">
        <v>7</v>
      </c>
      <c r="O97" s="16" t="s">
        <v>8</v>
      </c>
      <c r="P97" s="16" t="s">
        <v>9</v>
      </c>
      <c r="Q97" s="17" t="s">
        <v>10</v>
      </c>
      <c r="R97" s="17" t="s">
        <v>15</v>
      </c>
      <c r="S97" s="18" t="s">
        <v>12</v>
      </c>
      <c r="T97" s="18" t="s">
        <v>16</v>
      </c>
      <c r="U97" s="21" t="s">
        <v>17</v>
      </c>
    </row>
    <row r="98" spans="1:21" ht="15.75" x14ac:dyDescent="0.25">
      <c r="A98" s="22" t="s">
        <v>56</v>
      </c>
      <c r="B98" s="23">
        <v>24.2</v>
      </c>
      <c r="C98" s="23">
        <f>B98*16/100</f>
        <v>3.8719999999999999</v>
      </c>
      <c r="D98" s="23">
        <f>B98+C98</f>
        <v>28.071999999999999</v>
      </c>
      <c r="E98" s="39">
        <v>28.92</v>
      </c>
      <c r="F98" s="23">
        <f>E98-D98</f>
        <v>0.84800000000000253</v>
      </c>
      <c r="G98" s="39">
        <v>28.81</v>
      </c>
      <c r="H98" s="23">
        <f>G98-D98</f>
        <v>0.73799999999999955</v>
      </c>
      <c r="I98" s="40">
        <v>32.9</v>
      </c>
      <c r="J98" s="24">
        <f>I98-D98</f>
        <v>4.8279999999999994</v>
      </c>
      <c r="K98" s="24">
        <f>AVERAGE(F98,H98,J98)</f>
        <v>2.1380000000000003</v>
      </c>
      <c r="L98" s="23">
        <v>27.25</v>
      </c>
      <c r="M98" s="25">
        <f>L98*16/100</f>
        <v>4.3600000000000003</v>
      </c>
      <c r="N98" s="23">
        <f>L98+M98</f>
        <v>31.61</v>
      </c>
      <c r="O98" s="39">
        <v>33.28</v>
      </c>
      <c r="P98" s="23">
        <f>O98-N98</f>
        <v>1.6700000000000017</v>
      </c>
      <c r="Q98" s="39">
        <v>33.479999999999997</v>
      </c>
      <c r="R98" s="23">
        <f>Q98-N98</f>
        <v>1.8699999999999974</v>
      </c>
      <c r="S98" s="40">
        <v>37.61</v>
      </c>
      <c r="T98" s="24">
        <f>S98-N98</f>
        <v>6</v>
      </c>
      <c r="U98" s="23">
        <f>AVERAGE(P98,R98,T98)</f>
        <v>3.1799999999999997</v>
      </c>
    </row>
    <row r="99" spans="1:21" ht="15.75" x14ac:dyDescent="0.25">
      <c r="A99" s="22" t="s">
        <v>57</v>
      </c>
      <c r="B99" s="23">
        <v>24.2</v>
      </c>
      <c r="C99" s="23">
        <f>B99*16/100</f>
        <v>3.8719999999999999</v>
      </c>
      <c r="D99" s="23">
        <f>B99+C99</f>
        <v>28.071999999999999</v>
      </c>
      <c r="E99" s="39">
        <v>28.92</v>
      </c>
      <c r="F99" s="23">
        <f>E99-D99</f>
        <v>0.84800000000000253</v>
      </c>
      <c r="G99" s="39">
        <v>28.81</v>
      </c>
      <c r="H99" s="23">
        <f>G99-D99</f>
        <v>0.73799999999999955</v>
      </c>
      <c r="I99" s="40">
        <v>32.9</v>
      </c>
      <c r="J99" s="24">
        <f>I99-D99</f>
        <v>4.8279999999999994</v>
      </c>
      <c r="K99" s="24">
        <f>AVERAGE(F99,H99,J99)</f>
        <v>2.1380000000000003</v>
      </c>
      <c r="L99" s="23">
        <v>27.25</v>
      </c>
      <c r="M99" s="25">
        <f>L99*16/100</f>
        <v>4.3600000000000003</v>
      </c>
      <c r="N99" s="23">
        <f>L99+M99</f>
        <v>31.61</v>
      </c>
      <c r="O99" s="39">
        <v>33.28</v>
      </c>
      <c r="P99" s="23">
        <f t="shared" ref="P99:P102" si="13">O99-N99</f>
        <v>1.6700000000000017</v>
      </c>
      <c r="Q99" s="39">
        <v>33.479999999999997</v>
      </c>
      <c r="R99" s="23">
        <f>Q99-N99</f>
        <v>1.8699999999999974</v>
      </c>
      <c r="S99" s="40">
        <v>37.61</v>
      </c>
      <c r="T99" s="24">
        <f>S99-N99</f>
        <v>6</v>
      </c>
      <c r="U99" s="23">
        <f>AVERAGE(P99,R99,T99)</f>
        <v>3.1799999999999997</v>
      </c>
    </row>
    <row r="100" spans="1:21" ht="15.75" x14ac:dyDescent="0.25">
      <c r="A100" s="22" t="s">
        <v>58</v>
      </c>
      <c r="B100" s="23">
        <v>24.2</v>
      </c>
      <c r="C100" s="23">
        <f>B100*16/100</f>
        <v>3.8719999999999999</v>
      </c>
      <c r="D100" s="23">
        <f>B100+C100</f>
        <v>28.071999999999999</v>
      </c>
      <c r="E100" s="39">
        <v>28.92</v>
      </c>
      <c r="F100" s="23">
        <f>E100-D100</f>
        <v>0.84800000000000253</v>
      </c>
      <c r="G100" s="39">
        <v>28.81</v>
      </c>
      <c r="H100" s="23">
        <f>G100-D100</f>
        <v>0.73799999999999955</v>
      </c>
      <c r="I100" s="40">
        <v>32.9</v>
      </c>
      <c r="J100" s="24">
        <f>I100-D100</f>
        <v>4.8279999999999994</v>
      </c>
      <c r="K100" s="24">
        <f>AVERAGE(F100,H100,J100)</f>
        <v>2.1380000000000003</v>
      </c>
      <c r="L100" s="23">
        <v>27.25</v>
      </c>
      <c r="M100" s="25">
        <f>L100*16/100</f>
        <v>4.3600000000000003</v>
      </c>
      <c r="N100" s="23">
        <f>L100+M100</f>
        <v>31.61</v>
      </c>
      <c r="O100" s="39">
        <v>33.28</v>
      </c>
      <c r="P100" s="23">
        <f t="shared" si="13"/>
        <v>1.6700000000000017</v>
      </c>
      <c r="Q100" s="39">
        <v>33.479999999999997</v>
      </c>
      <c r="R100" s="23">
        <f>Q100-N100</f>
        <v>1.8699999999999974</v>
      </c>
      <c r="S100" s="40">
        <v>37.61</v>
      </c>
      <c r="T100" s="24">
        <f>S100-N100</f>
        <v>6</v>
      </c>
      <c r="U100" s="23">
        <f>AVERAGE(P100,R100,T100)</f>
        <v>3.1799999999999997</v>
      </c>
    </row>
    <row r="101" spans="1:21" ht="15.75" x14ac:dyDescent="0.25">
      <c r="A101" s="22" t="s">
        <v>59</v>
      </c>
      <c r="B101" s="23">
        <v>24.2</v>
      </c>
      <c r="C101" s="23">
        <f>B101*16/100</f>
        <v>3.8719999999999999</v>
      </c>
      <c r="D101" s="23">
        <f>B101+C101</f>
        <v>28.071999999999999</v>
      </c>
      <c r="E101" s="39">
        <v>28.92</v>
      </c>
      <c r="F101" s="23">
        <f>E101-D101</f>
        <v>0.84800000000000253</v>
      </c>
      <c r="G101" s="39">
        <v>28.81</v>
      </c>
      <c r="H101" s="23">
        <f>G101-D101</f>
        <v>0.73799999999999955</v>
      </c>
      <c r="I101" s="40">
        <v>32.9</v>
      </c>
      <c r="J101" s="24">
        <f>I101-D101</f>
        <v>4.8279999999999994</v>
      </c>
      <c r="K101" s="24">
        <f>AVERAGE(F101,H101,J101)</f>
        <v>2.1380000000000003</v>
      </c>
      <c r="L101" s="23">
        <v>27.25</v>
      </c>
      <c r="M101" s="25">
        <f>L101*16/100</f>
        <v>4.3600000000000003</v>
      </c>
      <c r="N101" s="23">
        <f>L101+M101</f>
        <v>31.61</v>
      </c>
      <c r="O101" s="39">
        <v>33.28</v>
      </c>
      <c r="P101" s="23">
        <f t="shared" si="13"/>
        <v>1.6700000000000017</v>
      </c>
      <c r="Q101" s="39">
        <v>33.479999999999997</v>
      </c>
      <c r="R101" s="23">
        <f>Q101-N101</f>
        <v>1.8699999999999974</v>
      </c>
      <c r="S101" s="40">
        <v>37.61</v>
      </c>
      <c r="T101" s="24">
        <f>S101-N101</f>
        <v>6</v>
      </c>
      <c r="U101" s="23">
        <f>AVERAGE(P101,R101,T101)</f>
        <v>3.1799999999999997</v>
      </c>
    </row>
    <row r="102" spans="1:21" ht="16.5" thickBot="1" x14ac:dyDescent="0.3">
      <c r="A102" s="22" t="s">
        <v>60</v>
      </c>
      <c r="B102" s="39">
        <v>24.2</v>
      </c>
      <c r="C102" s="39">
        <f>B102*16/100</f>
        <v>3.8719999999999999</v>
      </c>
      <c r="D102" s="39">
        <f>B102+C102</f>
        <v>28.071999999999999</v>
      </c>
      <c r="E102" s="39">
        <v>29.04</v>
      </c>
      <c r="F102" s="23">
        <f>E102-D102</f>
        <v>0.96799999999999997</v>
      </c>
      <c r="G102" s="39">
        <v>29.07</v>
      </c>
      <c r="H102" s="23">
        <f>G102-D102</f>
        <v>0.99800000000000111</v>
      </c>
      <c r="I102" s="40">
        <v>32.69</v>
      </c>
      <c r="J102" s="40">
        <f>I102-D102</f>
        <v>4.6179999999999986</v>
      </c>
      <c r="K102" s="40">
        <f>AVERAGE(F102,H102,J102)</f>
        <v>2.1946666666666665</v>
      </c>
      <c r="L102" s="39">
        <v>27.25</v>
      </c>
      <c r="M102" s="41">
        <f>L102*16/100</f>
        <v>4.3600000000000003</v>
      </c>
      <c r="N102" s="39">
        <f>L102+M102</f>
        <v>31.61</v>
      </c>
      <c r="O102" s="39">
        <v>32.08</v>
      </c>
      <c r="P102" s="23">
        <f t="shared" si="13"/>
        <v>0.46999999999999886</v>
      </c>
      <c r="Q102" s="39">
        <v>33.31</v>
      </c>
      <c r="R102" s="39">
        <f>Q102-N102</f>
        <v>1.7000000000000028</v>
      </c>
      <c r="S102" s="40">
        <v>38.14</v>
      </c>
      <c r="T102" s="40">
        <f>S102-N102</f>
        <v>6.5300000000000011</v>
      </c>
      <c r="U102" s="39">
        <f>AVERAGE(P102,R102,T102)</f>
        <v>2.9000000000000008</v>
      </c>
    </row>
    <row r="103" spans="1:21" ht="32.25" thickBot="1" x14ac:dyDescent="0.3">
      <c r="A103" s="26" t="s">
        <v>26</v>
      </c>
      <c r="B103" s="27">
        <f>AVERAGE(B98:B102)</f>
        <v>24.2</v>
      </c>
      <c r="C103" s="27">
        <f t="shared" ref="C103:U103" si="14">AVERAGE(C98:C102)</f>
        <v>3.8719999999999999</v>
      </c>
      <c r="D103" s="27">
        <f t="shared" si="14"/>
        <v>28.071999999999996</v>
      </c>
      <c r="E103" s="27">
        <f t="shared" si="14"/>
        <v>28.943999999999999</v>
      </c>
      <c r="F103" s="27">
        <f t="shared" si="14"/>
        <v>0.872000000000002</v>
      </c>
      <c r="G103" s="27">
        <f t="shared" si="14"/>
        <v>28.862000000000002</v>
      </c>
      <c r="H103" s="27">
        <f t="shared" si="14"/>
        <v>0.78999999999999981</v>
      </c>
      <c r="I103" s="27">
        <f t="shared" si="14"/>
        <v>32.857999999999997</v>
      </c>
      <c r="J103" s="27">
        <f t="shared" si="14"/>
        <v>4.7859999999999996</v>
      </c>
      <c r="K103" s="27">
        <f t="shared" si="14"/>
        <v>2.1493333333333338</v>
      </c>
      <c r="L103" s="27">
        <f t="shared" si="14"/>
        <v>27.25</v>
      </c>
      <c r="M103" s="27">
        <f t="shared" si="14"/>
        <v>4.3600000000000003</v>
      </c>
      <c r="N103" s="27">
        <f t="shared" si="14"/>
        <v>31.610000000000003</v>
      </c>
      <c r="O103" s="27">
        <f t="shared" si="14"/>
        <v>33.04</v>
      </c>
      <c r="P103" s="27">
        <f t="shared" si="14"/>
        <v>1.430000000000001</v>
      </c>
      <c r="Q103" s="27">
        <f t="shared" si="14"/>
        <v>33.445999999999998</v>
      </c>
      <c r="R103" s="27">
        <f t="shared" si="14"/>
        <v>1.8359999999999985</v>
      </c>
      <c r="S103" s="27">
        <f t="shared" si="14"/>
        <v>37.715999999999994</v>
      </c>
      <c r="T103" s="27">
        <f t="shared" si="14"/>
        <v>6.1059999999999999</v>
      </c>
      <c r="U103" s="27">
        <f t="shared" si="14"/>
        <v>3.1239999999999997</v>
      </c>
    </row>
    <row r="104" spans="1:21" ht="15.75" thickBot="1" x14ac:dyDescent="0.3"/>
    <row r="105" spans="1:21" ht="15.75" thickBot="1" x14ac:dyDescent="0.3">
      <c r="A105" s="33" t="s">
        <v>0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5"/>
    </row>
    <row r="106" spans="1:21" ht="15.75" thickBot="1" x14ac:dyDescent="0.3">
      <c r="A106" s="36" t="s">
        <v>20</v>
      </c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8"/>
    </row>
    <row r="107" spans="1:21" ht="16.5" thickBot="1" x14ac:dyDescent="0.3">
      <c r="A107" s="7" t="s">
        <v>2</v>
      </c>
      <c r="B107" s="8" t="s">
        <v>3</v>
      </c>
      <c r="C107" s="9"/>
      <c r="D107" s="9"/>
      <c r="E107" s="9"/>
      <c r="F107" s="9"/>
      <c r="G107" s="9"/>
      <c r="H107" s="9"/>
      <c r="I107" s="9"/>
      <c r="J107" s="9"/>
      <c r="K107" s="10"/>
      <c r="L107" s="8" t="s">
        <v>4</v>
      </c>
      <c r="M107" s="9"/>
      <c r="N107" s="9"/>
      <c r="O107" s="9"/>
      <c r="P107" s="9"/>
      <c r="Q107" s="9"/>
      <c r="R107" s="9"/>
      <c r="S107" s="9"/>
      <c r="T107" s="11"/>
      <c r="U107" s="12"/>
    </row>
    <row r="108" spans="1:21" ht="45" x14ac:dyDescent="0.25">
      <c r="A108" s="13"/>
      <c r="B108" s="14" t="s">
        <v>5</v>
      </c>
      <c r="C108" s="15" t="s">
        <v>6</v>
      </c>
      <c r="D108" s="15" t="s">
        <v>7</v>
      </c>
      <c r="E108" s="16" t="s">
        <v>8</v>
      </c>
      <c r="F108" s="16" t="s">
        <v>9</v>
      </c>
      <c r="G108" s="17" t="s">
        <v>10</v>
      </c>
      <c r="H108" s="17" t="s">
        <v>11</v>
      </c>
      <c r="I108" s="18" t="s">
        <v>12</v>
      </c>
      <c r="J108" s="18" t="s">
        <v>13</v>
      </c>
      <c r="K108" s="19" t="s">
        <v>14</v>
      </c>
      <c r="L108" s="20" t="s">
        <v>5</v>
      </c>
      <c r="M108" s="20" t="s">
        <v>6</v>
      </c>
      <c r="N108" s="20" t="s">
        <v>7</v>
      </c>
      <c r="O108" s="16" t="s">
        <v>8</v>
      </c>
      <c r="P108" s="16" t="s">
        <v>9</v>
      </c>
      <c r="Q108" s="17" t="s">
        <v>10</v>
      </c>
      <c r="R108" s="17" t="s">
        <v>15</v>
      </c>
      <c r="S108" s="18" t="s">
        <v>12</v>
      </c>
      <c r="T108" s="18" t="s">
        <v>16</v>
      </c>
      <c r="U108" s="21" t="s">
        <v>17</v>
      </c>
    </row>
    <row r="109" spans="1:21" ht="15.75" x14ac:dyDescent="0.25">
      <c r="A109" s="22" t="s">
        <v>61</v>
      </c>
      <c r="B109" s="23">
        <v>24.2</v>
      </c>
      <c r="C109" s="23">
        <f>B109*16/100</f>
        <v>3.8719999999999999</v>
      </c>
      <c r="D109" s="23">
        <f>B109+C109</f>
        <v>28.071999999999999</v>
      </c>
      <c r="E109" s="39">
        <v>29.04</v>
      </c>
      <c r="F109" s="23">
        <f>E109-D109</f>
        <v>0.96799999999999997</v>
      </c>
      <c r="G109" s="39">
        <v>29.07</v>
      </c>
      <c r="H109" s="23">
        <f>G109-D109</f>
        <v>0.99800000000000111</v>
      </c>
      <c r="I109" s="40">
        <v>32.69</v>
      </c>
      <c r="J109" s="24">
        <f>I109-D109</f>
        <v>4.6179999999999986</v>
      </c>
      <c r="K109" s="24">
        <f>AVERAGE(F109,H109,J109)</f>
        <v>2.1946666666666665</v>
      </c>
      <c r="L109" s="23">
        <v>27.25</v>
      </c>
      <c r="M109" s="25">
        <f>L109*16/100</f>
        <v>4.3600000000000003</v>
      </c>
      <c r="N109" s="23">
        <f>L109+M109</f>
        <v>31.61</v>
      </c>
      <c r="O109" s="39">
        <v>32.08</v>
      </c>
      <c r="P109" s="23">
        <f>O109-N109</f>
        <v>0.46999999999999886</v>
      </c>
      <c r="Q109" s="39">
        <v>33.31</v>
      </c>
      <c r="R109" s="23">
        <f>Q109-N109</f>
        <v>1.7000000000000028</v>
      </c>
      <c r="S109" s="40">
        <v>38.14</v>
      </c>
      <c r="T109" s="24">
        <f>S109-N109</f>
        <v>6.5300000000000011</v>
      </c>
      <c r="U109" s="23">
        <f>AVERAGE(P109,R109,T109)</f>
        <v>2.9000000000000008</v>
      </c>
    </row>
    <row r="110" spans="1:21" ht="15.75" x14ac:dyDescent="0.25">
      <c r="A110" s="22" t="s">
        <v>62</v>
      </c>
      <c r="B110" s="23">
        <v>24.2</v>
      </c>
      <c r="C110" s="23">
        <f>B110*16/100</f>
        <v>3.8719999999999999</v>
      </c>
      <c r="D110" s="23">
        <f>B110+C110</f>
        <v>28.071999999999999</v>
      </c>
      <c r="E110" s="39">
        <v>29.04</v>
      </c>
      <c r="F110" s="23">
        <f>E110-D110</f>
        <v>0.96799999999999997</v>
      </c>
      <c r="G110" s="39">
        <v>29.07</v>
      </c>
      <c r="H110" s="23">
        <f>G110-D110</f>
        <v>0.99800000000000111</v>
      </c>
      <c r="I110" s="40">
        <v>32.69</v>
      </c>
      <c r="J110" s="24">
        <f>I110-D110</f>
        <v>4.6179999999999986</v>
      </c>
      <c r="K110" s="24">
        <f>AVERAGE(F110,H110,J110)</f>
        <v>2.1946666666666665</v>
      </c>
      <c r="L110" s="23">
        <v>27.25</v>
      </c>
      <c r="M110" s="25">
        <f>L110*16/100</f>
        <v>4.3600000000000003</v>
      </c>
      <c r="N110" s="23">
        <f>L110+M110</f>
        <v>31.61</v>
      </c>
      <c r="O110" s="39">
        <v>32.08</v>
      </c>
      <c r="P110" s="23">
        <f t="shared" ref="P110:P113" si="15">O110-N110</f>
        <v>0.46999999999999886</v>
      </c>
      <c r="Q110" s="39">
        <v>33.31</v>
      </c>
      <c r="R110" s="23">
        <f>Q110-N110</f>
        <v>1.7000000000000028</v>
      </c>
      <c r="S110" s="40">
        <v>38.14</v>
      </c>
      <c r="T110" s="24">
        <f>S110-N110</f>
        <v>6.5300000000000011</v>
      </c>
      <c r="U110" s="23">
        <f>AVERAGE(P110,R110,T110)</f>
        <v>2.9000000000000008</v>
      </c>
    </row>
    <row r="111" spans="1:21" ht="15.75" x14ac:dyDescent="0.25">
      <c r="A111" s="22" t="s">
        <v>63</v>
      </c>
      <c r="B111" s="23">
        <v>24.2</v>
      </c>
      <c r="C111" s="23">
        <f>B111*16/100</f>
        <v>3.8719999999999999</v>
      </c>
      <c r="D111" s="23">
        <f>B111+C111</f>
        <v>28.071999999999999</v>
      </c>
      <c r="E111" s="39">
        <v>29.04</v>
      </c>
      <c r="F111" s="23">
        <f>E111-D111</f>
        <v>0.96799999999999997</v>
      </c>
      <c r="G111" s="39">
        <v>29.07</v>
      </c>
      <c r="H111" s="23">
        <f>G111-D111</f>
        <v>0.99800000000000111</v>
      </c>
      <c r="I111" s="40">
        <v>32.69</v>
      </c>
      <c r="J111" s="24">
        <f>I111-D111</f>
        <v>4.6179999999999986</v>
      </c>
      <c r="K111" s="24">
        <f>AVERAGE(F111,H111,J111)</f>
        <v>2.1946666666666665</v>
      </c>
      <c r="L111" s="23">
        <v>27.25</v>
      </c>
      <c r="M111" s="25">
        <f>L111*16/100</f>
        <v>4.3600000000000003</v>
      </c>
      <c r="N111" s="23">
        <f>L111+M111</f>
        <v>31.61</v>
      </c>
      <c r="O111" s="39">
        <v>32.08</v>
      </c>
      <c r="P111" s="23">
        <f t="shared" si="15"/>
        <v>0.46999999999999886</v>
      </c>
      <c r="Q111" s="39">
        <v>33.31</v>
      </c>
      <c r="R111" s="23">
        <f>Q111-N111</f>
        <v>1.7000000000000028</v>
      </c>
      <c r="S111" s="40">
        <v>38.14</v>
      </c>
      <c r="T111" s="24">
        <f>S111-N111</f>
        <v>6.5300000000000011</v>
      </c>
      <c r="U111" s="23">
        <f>AVERAGE(P111,R111,T111)</f>
        <v>2.9000000000000008</v>
      </c>
    </row>
    <row r="112" spans="1:21" ht="15.75" x14ac:dyDescent="0.25">
      <c r="A112" s="22" t="s">
        <v>64</v>
      </c>
      <c r="B112" s="23">
        <v>24.2</v>
      </c>
      <c r="C112" s="23">
        <f>B112*16/100</f>
        <v>3.8719999999999999</v>
      </c>
      <c r="D112" s="23">
        <f>B112+C112</f>
        <v>28.071999999999999</v>
      </c>
      <c r="E112" s="39">
        <v>29.04</v>
      </c>
      <c r="F112" s="23">
        <f>E112-D112</f>
        <v>0.96799999999999997</v>
      </c>
      <c r="G112" s="39">
        <v>29.07</v>
      </c>
      <c r="H112" s="23">
        <f>G112-D112</f>
        <v>0.99800000000000111</v>
      </c>
      <c r="I112" s="40">
        <v>32.69</v>
      </c>
      <c r="J112" s="24">
        <f>I112-D112</f>
        <v>4.6179999999999986</v>
      </c>
      <c r="K112" s="24">
        <f>AVERAGE(F112,H112,J112)</f>
        <v>2.1946666666666665</v>
      </c>
      <c r="L112" s="23">
        <v>27.25</v>
      </c>
      <c r="M112" s="25">
        <f>L112*16/100</f>
        <v>4.3600000000000003</v>
      </c>
      <c r="N112" s="23">
        <f>L112+M112</f>
        <v>31.61</v>
      </c>
      <c r="O112" s="39">
        <v>32.08</v>
      </c>
      <c r="P112" s="23">
        <f t="shared" si="15"/>
        <v>0.46999999999999886</v>
      </c>
      <c r="Q112" s="39">
        <v>33.31</v>
      </c>
      <c r="R112" s="23">
        <f>Q112-N112</f>
        <v>1.7000000000000028</v>
      </c>
      <c r="S112" s="40">
        <v>38.14</v>
      </c>
      <c r="T112" s="24">
        <f>S112-N112</f>
        <v>6.5300000000000011</v>
      </c>
      <c r="U112" s="23">
        <f>AVERAGE(P112,R112,T112)</f>
        <v>2.9000000000000008</v>
      </c>
    </row>
    <row r="113" spans="1:21" ht="16.5" thickBot="1" x14ac:dyDescent="0.3">
      <c r="A113" s="22" t="s">
        <v>65</v>
      </c>
      <c r="B113" s="39">
        <v>24.2</v>
      </c>
      <c r="C113" s="39">
        <f>B113*16/100</f>
        <v>3.8719999999999999</v>
      </c>
      <c r="D113" s="39">
        <f>B113+C113</f>
        <v>28.071999999999999</v>
      </c>
      <c r="E113" s="39">
        <v>29.04</v>
      </c>
      <c r="F113" s="23">
        <f>E113-D113</f>
        <v>0.96799999999999997</v>
      </c>
      <c r="G113" s="39">
        <v>28.97</v>
      </c>
      <c r="H113" s="23">
        <f>G113-D113</f>
        <v>0.89799999999999969</v>
      </c>
      <c r="I113" s="40">
        <v>32.659999999999997</v>
      </c>
      <c r="J113" s="40">
        <f>I113-D113</f>
        <v>4.5879999999999974</v>
      </c>
      <c r="K113" s="40">
        <f>AVERAGE(F113,H113,J113)</f>
        <v>2.1513333333333322</v>
      </c>
      <c r="L113" s="39">
        <v>27.25</v>
      </c>
      <c r="M113" s="41">
        <f>L113*16/100</f>
        <v>4.3600000000000003</v>
      </c>
      <c r="N113" s="39">
        <f>L113+M113</f>
        <v>31.61</v>
      </c>
      <c r="O113" s="39">
        <v>33.08</v>
      </c>
      <c r="P113" s="23">
        <f t="shared" si="15"/>
        <v>1.4699999999999989</v>
      </c>
      <c r="Q113" s="39">
        <v>33.729999999999997</v>
      </c>
      <c r="R113" s="39">
        <f>Q113-N113</f>
        <v>2.1199999999999974</v>
      </c>
      <c r="S113" s="40">
        <v>37.35</v>
      </c>
      <c r="T113" s="40">
        <f>S113-N113</f>
        <v>5.740000000000002</v>
      </c>
      <c r="U113" s="39">
        <f>AVERAGE(P113,R113,T113)</f>
        <v>3.1099999999999994</v>
      </c>
    </row>
    <row r="114" spans="1:21" ht="32.25" thickBot="1" x14ac:dyDescent="0.3">
      <c r="A114" s="26" t="s">
        <v>26</v>
      </c>
      <c r="B114" s="27">
        <f>AVERAGE(B109:B113)</f>
        <v>24.2</v>
      </c>
      <c r="C114" s="27">
        <f t="shared" ref="C114:U114" si="16">AVERAGE(C109:C113)</f>
        <v>3.8719999999999999</v>
      </c>
      <c r="D114" s="27">
        <f t="shared" si="16"/>
        <v>28.071999999999996</v>
      </c>
      <c r="E114" s="27">
        <f t="shared" si="16"/>
        <v>29.04</v>
      </c>
      <c r="F114" s="27">
        <f t="shared" si="16"/>
        <v>0.96799999999999997</v>
      </c>
      <c r="G114" s="27">
        <f t="shared" si="16"/>
        <v>29.05</v>
      </c>
      <c r="H114" s="27">
        <f t="shared" si="16"/>
        <v>0.97800000000000087</v>
      </c>
      <c r="I114" s="27">
        <f t="shared" si="16"/>
        <v>32.683999999999997</v>
      </c>
      <c r="J114" s="27">
        <f t="shared" si="16"/>
        <v>4.6119999999999983</v>
      </c>
      <c r="K114" s="27">
        <f t="shared" si="16"/>
        <v>2.1859999999999995</v>
      </c>
      <c r="L114" s="27">
        <f t="shared" si="16"/>
        <v>27.25</v>
      </c>
      <c r="M114" s="27">
        <f t="shared" si="16"/>
        <v>4.3600000000000003</v>
      </c>
      <c r="N114" s="27">
        <f t="shared" si="16"/>
        <v>31.610000000000003</v>
      </c>
      <c r="O114" s="27">
        <f t="shared" si="16"/>
        <v>32.279999999999994</v>
      </c>
      <c r="P114" s="27">
        <f t="shared" si="16"/>
        <v>0.66999999999999882</v>
      </c>
      <c r="Q114" s="27">
        <f t="shared" si="16"/>
        <v>33.393999999999998</v>
      </c>
      <c r="R114" s="27">
        <f t="shared" si="16"/>
        <v>1.7840000000000018</v>
      </c>
      <c r="S114" s="27">
        <f t="shared" si="16"/>
        <v>37.981999999999999</v>
      </c>
      <c r="T114" s="27">
        <f t="shared" si="16"/>
        <v>6.3720000000000017</v>
      </c>
      <c r="U114" s="27">
        <f t="shared" si="16"/>
        <v>2.9420000000000006</v>
      </c>
    </row>
    <row r="115" spans="1:21" ht="15.75" thickBot="1" x14ac:dyDescent="0.3"/>
    <row r="116" spans="1:21" ht="15.75" thickBot="1" x14ac:dyDescent="0.3">
      <c r="A116" s="33" t="s">
        <v>0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5"/>
    </row>
    <row r="117" spans="1:21" ht="15.75" thickBot="1" x14ac:dyDescent="0.3">
      <c r="A117" s="36" t="s">
        <v>20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8"/>
    </row>
    <row r="118" spans="1:21" ht="16.5" thickBot="1" x14ac:dyDescent="0.3">
      <c r="A118" s="7" t="s">
        <v>2</v>
      </c>
      <c r="B118" s="8" t="s">
        <v>3</v>
      </c>
      <c r="C118" s="9"/>
      <c r="D118" s="9"/>
      <c r="E118" s="9"/>
      <c r="F118" s="9"/>
      <c r="G118" s="9"/>
      <c r="H118" s="9"/>
      <c r="I118" s="9"/>
      <c r="J118" s="9"/>
      <c r="K118" s="10"/>
      <c r="L118" s="8" t="s">
        <v>4</v>
      </c>
      <c r="M118" s="9"/>
      <c r="N118" s="9"/>
      <c r="O118" s="9"/>
      <c r="P118" s="9"/>
      <c r="Q118" s="9"/>
      <c r="R118" s="9"/>
      <c r="S118" s="9"/>
      <c r="T118" s="11"/>
      <c r="U118" s="12"/>
    </row>
    <row r="119" spans="1:21" ht="45" x14ac:dyDescent="0.25">
      <c r="A119" s="13"/>
      <c r="B119" s="14" t="s">
        <v>5</v>
      </c>
      <c r="C119" s="15" t="s">
        <v>6</v>
      </c>
      <c r="D119" s="15" t="s">
        <v>7</v>
      </c>
      <c r="E119" s="16" t="s">
        <v>8</v>
      </c>
      <c r="F119" s="16" t="s">
        <v>9</v>
      </c>
      <c r="G119" s="17" t="s">
        <v>10</v>
      </c>
      <c r="H119" s="17" t="s">
        <v>11</v>
      </c>
      <c r="I119" s="18" t="s">
        <v>12</v>
      </c>
      <c r="J119" s="18" t="s">
        <v>13</v>
      </c>
      <c r="K119" s="19" t="s">
        <v>14</v>
      </c>
      <c r="L119" s="20" t="s">
        <v>5</v>
      </c>
      <c r="M119" s="20" t="s">
        <v>6</v>
      </c>
      <c r="N119" s="20" t="s">
        <v>7</v>
      </c>
      <c r="O119" s="16" t="s">
        <v>8</v>
      </c>
      <c r="P119" s="16" t="s">
        <v>9</v>
      </c>
      <c r="Q119" s="17" t="s">
        <v>10</v>
      </c>
      <c r="R119" s="17" t="s">
        <v>15</v>
      </c>
      <c r="S119" s="18" t="s">
        <v>12</v>
      </c>
      <c r="T119" s="18" t="s">
        <v>16</v>
      </c>
      <c r="U119" s="21" t="s">
        <v>17</v>
      </c>
    </row>
    <row r="120" spans="1:21" ht="15.75" x14ac:dyDescent="0.25">
      <c r="A120" s="22" t="s">
        <v>66</v>
      </c>
      <c r="B120" s="23">
        <v>24.2</v>
      </c>
      <c r="C120" s="23">
        <f>B120*16/100</f>
        <v>3.8719999999999999</v>
      </c>
      <c r="D120" s="23">
        <f>B120+C120</f>
        <v>28.071999999999999</v>
      </c>
      <c r="E120" s="39">
        <v>29.04</v>
      </c>
      <c r="F120" s="23">
        <f>E120-D120</f>
        <v>0.96799999999999997</v>
      </c>
      <c r="G120" s="39">
        <v>28.97</v>
      </c>
      <c r="H120" s="23">
        <f>G120-D120</f>
        <v>0.89799999999999969</v>
      </c>
      <c r="I120" s="40">
        <v>32.659999999999997</v>
      </c>
      <c r="J120" s="24">
        <f>I120-D120</f>
        <v>4.5879999999999974</v>
      </c>
      <c r="K120" s="24">
        <f>AVERAGE(F120,H120,J120)</f>
        <v>2.1513333333333322</v>
      </c>
      <c r="L120" s="23">
        <v>27.25</v>
      </c>
      <c r="M120" s="25">
        <f>L120*16/100</f>
        <v>4.3600000000000003</v>
      </c>
      <c r="N120" s="23">
        <f>L120+M120</f>
        <v>31.61</v>
      </c>
      <c r="O120" s="39">
        <v>33.08</v>
      </c>
      <c r="P120" s="23">
        <f>O120-N120</f>
        <v>1.4699999999999989</v>
      </c>
      <c r="Q120" s="39">
        <v>33.729999999999997</v>
      </c>
      <c r="R120" s="23">
        <f>Q120-N120</f>
        <v>2.1199999999999974</v>
      </c>
      <c r="S120" s="40">
        <v>37.35</v>
      </c>
      <c r="T120" s="24">
        <f>S120-N120</f>
        <v>5.740000000000002</v>
      </c>
      <c r="U120" s="23">
        <f>AVERAGE(P120,R120,T120)</f>
        <v>3.1099999999999994</v>
      </c>
    </row>
    <row r="121" spans="1:21" ht="15.75" x14ac:dyDescent="0.25">
      <c r="A121" s="22" t="s">
        <v>67</v>
      </c>
      <c r="B121" s="23">
        <v>24.2</v>
      </c>
      <c r="C121" s="23">
        <f>B121*16/100</f>
        <v>3.8719999999999999</v>
      </c>
      <c r="D121" s="23">
        <f>B121+C121</f>
        <v>28.071999999999999</v>
      </c>
      <c r="E121" s="39">
        <v>29.04</v>
      </c>
      <c r="F121" s="23">
        <f>E121-D121</f>
        <v>0.96799999999999997</v>
      </c>
      <c r="G121" s="39">
        <v>28.97</v>
      </c>
      <c r="H121" s="23">
        <f>G121-D121</f>
        <v>0.89799999999999969</v>
      </c>
      <c r="I121" s="40">
        <v>32.659999999999997</v>
      </c>
      <c r="J121" s="24">
        <f>I121-D121</f>
        <v>4.5879999999999974</v>
      </c>
      <c r="K121" s="24">
        <f>AVERAGE(F121,H121,J121)</f>
        <v>2.1513333333333322</v>
      </c>
      <c r="L121" s="23">
        <v>27.25</v>
      </c>
      <c r="M121" s="25">
        <f>L121*16/100</f>
        <v>4.3600000000000003</v>
      </c>
      <c r="N121" s="23">
        <f>L121+M121</f>
        <v>31.61</v>
      </c>
      <c r="O121" s="39">
        <v>33.08</v>
      </c>
      <c r="P121" s="23">
        <f t="shared" ref="P121:P122" si="17">O121-N121</f>
        <v>1.4699999999999989</v>
      </c>
      <c r="Q121" s="39">
        <v>33.729999999999997</v>
      </c>
      <c r="R121" s="23">
        <f>Q121-N121</f>
        <v>2.1199999999999974</v>
      </c>
      <c r="S121" s="40">
        <v>37.35</v>
      </c>
      <c r="T121" s="24">
        <f>S121-N121</f>
        <v>5.740000000000002</v>
      </c>
      <c r="U121" s="23">
        <f>AVERAGE(P121,R121,T121)</f>
        <v>3.1099999999999994</v>
      </c>
    </row>
    <row r="122" spans="1:21" ht="15.75" x14ac:dyDescent="0.25">
      <c r="A122" s="22" t="s">
        <v>68</v>
      </c>
      <c r="B122" s="23">
        <v>24.2</v>
      </c>
      <c r="C122" s="23">
        <f>B122*16/100</f>
        <v>3.8719999999999999</v>
      </c>
      <c r="D122" s="23">
        <f>B122+C122</f>
        <v>28.071999999999999</v>
      </c>
      <c r="E122" s="39">
        <v>29.04</v>
      </c>
      <c r="F122" s="23">
        <f>E122-D122</f>
        <v>0.96799999999999997</v>
      </c>
      <c r="G122" s="39">
        <v>28.97</v>
      </c>
      <c r="H122" s="23">
        <f>G122-D122</f>
        <v>0.89799999999999969</v>
      </c>
      <c r="I122" s="40">
        <v>32.659999999999997</v>
      </c>
      <c r="J122" s="24">
        <f>I122-D122</f>
        <v>4.5879999999999974</v>
      </c>
      <c r="K122" s="24">
        <f>AVERAGE(F122,H122,J122)</f>
        <v>2.1513333333333322</v>
      </c>
      <c r="L122" s="23">
        <v>27.25</v>
      </c>
      <c r="M122" s="25">
        <f>L122*16/100</f>
        <v>4.3600000000000003</v>
      </c>
      <c r="N122" s="23">
        <f>L122+M122</f>
        <v>31.61</v>
      </c>
      <c r="O122" s="39">
        <v>33.08</v>
      </c>
      <c r="P122" s="23">
        <f t="shared" si="17"/>
        <v>1.4699999999999989</v>
      </c>
      <c r="Q122" s="39">
        <v>33.729999999999997</v>
      </c>
      <c r="R122" s="23">
        <f>Q122-N122</f>
        <v>2.1199999999999974</v>
      </c>
      <c r="S122" s="40">
        <v>37.35</v>
      </c>
      <c r="T122" s="24">
        <f>S122-N122</f>
        <v>5.740000000000002</v>
      </c>
      <c r="U122" s="23">
        <f>AVERAGE(P122,R122,T122)</f>
        <v>3.1099999999999994</v>
      </c>
    </row>
    <row r="123" spans="1:21" ht="15.75" x14ac:dyDescent="0.25">
      <c r="A123" s="22" t="s">
        <v>69</v>
      </c>
      <c r="B123" s="23">
        <v>24.2</v>
      </c>
      <c r="C123" s="23">
        <f>B123*16/100</f>
        <v>3.8719999999999999</v>
      </c>
      <c r="D123" s="23">
        <f>B123+C123</f>
        <v>28.071999999999999</v>
      </c>
      <c r="E123" s="23">
        <v>28.92</v>
      </c>
      <c r="F123" s="23">
        <f>D123-E123</f>
        <v>-0.84800000000000253</v>
      </c>
      <c r="G123" s="23">
        <v>28.86</v>
      </c>
      <c r="H123" s="23">
        <f>G123-D123</f>
        <v>0.78800000000000026</v>
      </c>
      <c r="I123" s="24">
        <v>33.69</v>
      </c>
      <c r="J123" s="24">
        <f>I123-D123</f>
        <v>5.6179999999999986</v>
      </c>
      <c r="K123" s="24">
        <f>AVERAGE(F123,H123,J123)</f>
        <v>1.8526666666666654</v>
      </c>
      <c r="L123" s="23">
        <v>27.25</v>
      </c>
      <c r="M123" s="25">
        <f>L123*16/100</f>
        <v>4.3600000000000003</v>
      </c>
      <c r="N123" s="23">
        <f>L123+M123</f>
        <v>31.61</v>
      </c>
      <c r="O123" s="39">
        <v>33.08</v>
      </c>
      <c r="P123" s="23">
        <f>N123-O123</f>
        <v>-1.4699999999999989</v>
      </c>
      <c r="Q123" s="23">
        <v>33.450000000000003</v>
      </c>
      <c r="R123" s="23">
        <f>Q123-N123</f>
        <v>1.8400000000000034</v>
      </c>
      <c r="S123" s="24">
        <v>38.85</v>
      </c>
      <c r="T123" s="24">
        <f>S123-N123</f>
        <v>7.240000000000002</v>
      </c>
      <c r="U123" s="23">
        <f>AVERAGE(P123,R123,T123)</f>
        <v>2.5366666666666688</v>
      </c>
    </row>
    <row r="124" spans="1:21" ht="16.5" thickBot="1" x14ac:dyDescent="0.3">
      <c r="A124" s="22" t="s">
        <v>70</v>
      </c>
      <c r="B124" s="39">
        <v>24.2</v>
      </c>
      <c r="C124" s="39">
        <f>B124*16/100</f>
        <v>3.8719999999999999</v>
      </c>
      <c r="D124" s="39">
        <f>B124+C124</f>
        <v>28.071999999999999</v>
      </c>
      <c r="E124" s="23">
        <v>28.92</v>
      </c>
      <c r="F124" s="23">
        <f>D124-E124</f>
        <v>-0.84800000000000253</v>
      </c>
      <c r="G124" s="23">
        <v>28.86</v>
      </c>
      <c r="H124" s="23">
        <f>G124-D124</f>
        <v>0.78800000000000026</v>
      </c>
      <c r="I124" s="24">
        <v>33.69</v>
      </c>
      <c r="J124" s="40">
        <f>I124-D124</f>
        <v>5.6179999999999986</v>
      </c>
      <c r="K124" s="40">
        <f>AVERAGE(F124,H124,J124)</f>
        <v>1.8526666666666654</v>
      </c>
      <c r="L124" s="39">
        <v>27.25</v>
      </c>
      <c r="M124" s="41">
        <f>L124*16/100</f>
        <v>4.3600000000000003</v>
      </c>
      <c r="N124" s="39">
        <f>L124+M124</f>
        <v>31.61</v>
      </c>
      <c r="O124" s="39">
        <v>33.08</v>
      </c>
      <c r="P124" s="23">
        <f>N124-O124</f>
        <v>-1.4699999999999989</v>
      </c>
      <c r="Q124" s="23">
        <v>33.450000000000003</v>
      </c>
      <c r="R124" s="39">
        <f>Q124-N124</f>
        <v>1.8400000000000034</v>
      </c>
      <c r="S124" s="24">
        <v>38.85</v>
      </c>
      <c r="T124" s="40">
        <f>S124-N124</f>
        <v>7.240000000000002</v>
      </c>
      <c r="U124" s="39">
        <f>AVERAGE(P124,R124,T124)</f>
        <v>2.5366666666666688</v>
      </c>
    </row>
    <row r="125" spans="1:21" ht="32.25" thickBot="1" x14ac:dyDescent="0.3">
      <c r="A125" s="26" t="s">
        <v>26</v>
      </c>
      <c r="B125" s="27">
        <f>AVERAGE(B120:B124)</f>
        <v>24.2</v>
      </c>
      <c r="C125" s="27">
        <f t="shared" ref="C125:U125" si="18">AVERAGE(C120:C124)</f>
        <v>3.8719999999999999</v>
      </c>
      <c r="D125" s="27">
        <f t="shared" si="18"/>
        <v>28.071999999999996</v>
      </c>
      <c r="E125" s="27">
        <f t="shared" si="18"/>
        <v>28.992000000000001</v>
      </c>
      <c r="F125" s="27">
        <f t="shared" si="18"/>
        <v>0.24159999999999898</v>
      </c>
      <c r="G125" s="27">
        <f t="shared" si="18"/>
        <v>28.925999999999998</v>
      </c>
      <c r="H125" s="27">
        <f t="shared" si="18"/>
        <v>0.85399999999999987</v>
      </c>
      <c r="I125" s="27">
        <f t="shared" si="18"/>
        <v>33.071999999999996</v>
      </c>
      <c r="J125" s="27">
        <f t="shared" si="18"/>
        <v>4.9999999999999982</v>
      </c>
      <c r="K125" s="27">
        <f t="shared" si="18"/>
        <v>2.0318666666666658</v>
      </c>
      <c r="L125" s="27">
        <f t="shared" si="18"/>
        <v>27.25</v>
      </c>
      <c r="M125" s="27">
        <f t="shared" si="18"/>
        <v>4.3600000000000003</v>
      </c>
      <c r="N125" s="27">
        <f t="shared" si="18"/>
        <v>31.610000000000003</v>
      </c>
      <c r="O125" s="27">
        <f t="shared" si="18"/>
        <v>33.08</v>
      </c>
      <c r="P125" s="27">
        <f t="shared" si="18"/>
        <v>0.29399999999999976</v>
      </c>
      <c r="Q125" s="27">
        <f t="shared" si="18"/>
        <v>33.617999999999995</v>
      </c>
      <c r="R125" s="27">
        <f t="shared" si="18"/>
        <v>2.008</v>
      </c>
      <c r="S125" s="27">
        <f t="shared" si="18"/>
        <v>37.950000000000003</v>
      </c>
      <c r="T125" s="27">
        <f t="shared" si="18"/>
        <v>6.3400000000000016</v>
      </c>
      <c r="U125" s="27">
        <f t="shared" si="18"/>
        <v>2.8806666666666674</v>
      </c>
    </row>
    <row r="127" spans="1:21" ht="15.75" thickBot="1" x14ac:dyDescent="0.3"/>
    <row r="128" spans="1:21" ht="15.75" thickBot="1" x14ac:dyDescent="0.3">
      <c r="A128" s="1" t="s">
        <v>0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3"/>
    </row>
    <row r="129" spans="1:21" ht="19.5" thickBot="1" x14ac:dyDescent="0.3">
      <c r="A129" s="4" t="s">
        <v>1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6"/>
    </row>
    <row r="130" spans="1:21" ht="16.5" thickBot="1" x14ac:dyDescent="0.3">
      <c r="A130" s="7" t="s">
        <v>2</v>
      </c>
      <c r="B130" s="8" t="s">
        <v>3</v>
      </c>
      <c r="C130" s="9"/>
      <c r="D130" s="9"/>
      <c r="E130" s="9"/>
      <c r="F130" s="9"/>
      <c r="G130" s="9"/>
      <c r="H130" s="9"/>
      <c r="I130" s="9"/>
      <c r="J130" s="9"/>
      <c r="K130" s="10"/>
      <c r="L130" s="8" t="s">
        <v>4</v>
      </c>
      <c r="M130" s="9"/>
      <c r="N130" s="9"/>
      <c r="O130" s="9"/>
      <c r="P130" s="9"/>
      <c r="Q130" s="9"/>
      <c r="R130" s="9"/>
      <c r="S130" s="9"/>
      <c r="T130" s="11"/>
      <c r="U130" s="12"/>
    </row>
    <row r="131" spans="1:21" ht="45" x14ac:dyDescent="0.25">
      <c r="A131" s="13"/>
      <c r="B131" s="14" t="s">
        <v>5</v>
      </c>
      <c r="C131" s="15" t="s">
        <v>6</v>
      </c>
      <c r="D131" s="15" t="s">
        <v>7</v>
      </c>
      <c r="E131" s="16" t="s">
        <v>8</v>
      </c>
      <c r="F131" s="16" t="s">
        <v>9</v>
      </c>
      <c r="G131" s="17" t="s">
        <v>10</v>
      </c>
      <c r="H131" s="17" t="s">
        <v>11</v>
      </c>
      <c r="I131" s="18" t="s">
        <v>12</v>
      </c>
      <c r="J131" s="18" t="s">
        <v>13</v>
      </c>
      <c r="K131" s="19" t="s">
        <v>14</v>
      </c>
      <c r="L131" s="20" t="s">
        <v>5</v>
      </c>
      <c r="M131" s="20" t="s">
        <v>6</v>
      </c>
      <c r="N131" s="20" t="s">
        <v>7</v>
      </c>
      <c r="O131" s="16" t="s">
        <v>8</v>
      </c>
      <c r="P131" s="16" t="s">
        <v>9</v>
      </c>
      <c r="Q131" s="17" t="s">
        <v>10</v>
      </c>
      <c r="R131" s="17" t="s">
        <v>15</v>
      </c>
      <c r="S131" s="18" t="s">
        <v>12</v>
      </c>
      <c r="T131" s="18" t="s">
        <v>16</v>
      </c>
      <c r="U131" s="21" t="s">
        <v>17</v>
      </c>
    </row>
    <row r="132" spans="1:21" ht="15.75" x14ac:dyDescent="0.25">
      <c r="A132" s="22" t="s">
        <v>71</v>
      </c>
      <c r="B132" s="23">
        <v>24.2</v>
      </c>
      <c r="C132" s="23">
        <f>B132*16/100</f>
        <v>3.8719999999999999</v>
      </c>
      <c r="D132" s="23">
        <f>B132+C132</f>
        <v>28.071999999999999</v>
      </c>
      <c r="E132" s="23">
        <v>28.32</v>
      </c>
      <c r="F132" s="23">
        <f>E132-D132</f>
        <v>0.24800000000000111</v>
      </c>
      <c r="G132" s="23">
        <v>30.1</v>
      </c>
      <c r="H132" s="23">
        <f>G132-D132</f>
        <v>2.0280000000000022</v>
      </c>
      <c r="I132" s="24">
        <v>32.83</v>
      </c>
      <c r="J132" s="24">
        <f>I132-D132</f>
        <v>4.7579999999999991</v>
      </c>
      <c r="K132" s="24">
        <f>AVERAGE(F132,H132,J132)</f>
        <v>2.3446666666666673</v>
      </c>
      <c r="L132" s="23">
        <v>27.25</v>
      </c>
      <c r="M132" s="25">
        <f>L132*16/100</f>
        <v>4.3600000000000003</v>
      </c>
      <c r="N132" s="23">
        <f>L132+M132</f>
        <v>31.61</v>
      </c>
      <c r="O132" s="23">
        <v>32.28</v>
      </c>
      <c r="P132" s="23">
        <f>O132-N132</f>
        <v>0.67000000000000171</v>
      </c>
      <c r="Q132" s="23">
        <v>34.33</v>
      </c>
      <c r="R132" s="23">
        <f>Q132-N132</f>
        <v>2.7199999999999989</v>
      </c>
      <c r="S132" s="24">
        <v>38.06</v>
      </c>
      <c r="T132" s="24">
        <f>S132-N132</f>
        <v>6.4500000000000028</v>
      </c>
      <c r="U132" s="23">
        <f>AVERAGE(P132,R132,T132)</f>
        <v>3.2800000000000011</v>
      </c>
    </row>
    <row r="133" spans="1:21" ht="15.75" x14ac:dyDescent="0.25">
      <c r="A133" s="22" t="s">
        <v>72</v>
      </c>
      <c r="B133" s="23">
        <v>24.2</v>
      </c>
      <c r="C133" s="23">
        <f t="shared" ref="C133:C136" si="19">B133*16/100</f>
        <v>3.8719999999999999</v>
      </c>
      <c r="D133" s="23">
        <f t="shared" ref="D133:D136" si="20">B133+C133</f>
        <v>28.071999999999999</v>
      </c>
      <c r="E133" s="23">
        <v>29.04</v>
      </c>
      <c r="F133" s="23">
        <f t="shared" ref="F133:F136" si="21">E133-D133</f>
        <v>0.96799999999999997</v>
      </c>
      <c r="G133" s="23">
        <v>32.56</v>
      </c>
      <c r="H133" s="23">
        <f t="shared" ref="H133:H136" si="22">G133-D133</f>
        <v>4.4880000000000031</v>
      </c>
      <c r="I133" s="24">
        <v>32.36</v>
      </c>
      <c r="J133" s="24">
        <f t="shared" ref="J133:J136" si="23">I133-D133</f>
        <v>4.2880000000000003</v>
      </c>
      <c r="K133" s="24">
        <f t="shared" ref="K133:K136" si="24">AVERAGE(F133,H133,J133)</f>
        <v>3.2480000000000011</v>
      </c>
      <c r="L133" s="23">
        <v>27.25</v>
      </c>
      <c r="M133" s="25">
        <f t="shared" ref="M133:M136" si="25">L133*16/100</f>
        <v>4.3600000000000003</v>
      </c>
      <c r="N133" s="23">
        <f t="shared" ref="N133:N136" si="26">L133+M133</f>
        <v>31.61</v>
      </c>
      <c r="O133" s="23">
        <v>33.479999999999997</v>
      </c>
      <c r="P133" s="23">
        <f t="shared" ref="P133:P136" si="27">O133-N133</f>
        <v>1.8699999999999974</v>
      </c>
      <c r="Q133" s="23">
        <v>35.79</v>
      </c>
      <c r="R133" s="23">
        <f t="shared" ref="R133:R136" si="28">Q133-N133</f>
        <v>4.18</v>
      </c>
      <c r="S133" s="24">
        <v>37.31</v>
      </c>
      <c r="T133" s="24">
        <f t="shared" ref="T133:T136" si="29">S133-N133</f>
        <v>5.7000000000000028</v>
      </c>
      <c r="U133" s="23">
        <f t="shared" ref="U133:U136" si="30">AVERAGE(P133,R133,T133)</f>
        <v>3.9166666666666665</v>
      </c>
    </row>
    <row r="134" spans="1:21" ht="15.75" x14ac:dyDescent="0.25">
      <c r="A134" s="22" t="s">
        <v>73</v>
      </c>
      <c r="B134" s="23">
        <v>24.2</v>
      </c>
      <c r="C134" s="23">
        <f t="shared" si="19"/>
        <v>3.8719999999999999</v>
      </c>
      <c r="D134" s="23">
        <f t="shared" si="20"/>
        <v>28.071999999999999</v>
      </c>
      <c r="E134" s="23">
        <v>28.84</v>
      </c>
      <c r="F134" s="23">
        <f t="shared" si="21"/>
        <v>0.76800000000000068</v>
      </c>
      <c r="G134" s="23">
        <v>28.86</v>
      </c>
      <c r="H134" s="23">
        <f t="shared" si="22"/>
        <v>0.78800000000000026</v>
      </c>
      <c r="I134" s="24">
        <v>32.86</v>
      </c>
      <c r="J134" s="24">
        <f t="shared" si="23"/>
        <v>4.7880000000000003</v>
      </c>
      <c r="K134" s="24">
        <f t="shared" si="24"/>
        <v>2.1146666666666669</v>
      </c>
      <c r="L134" s="23">
        <v>27.25</v>
      </c>
      <c r="M134" s="25">
        <f t="shared" si="25"/>
        <v>4.3600000000000003</v>
      </c>
      <c r="N134" s="23">
        <f t="shared" si="26"/>
        <v>31.61</v>
      </c>
      <c r="O134" s="23">
        <v>33.04</v>
      </c>
      <c r="P134" s="23">
        <f t="shared" si="27"/>
        <v>1.4299999999999997</v>
      </c>
      <c r="Q134" s="23">
        <v>33.450000000000003</v>
      </c>
      <c r="R134" s="23">
        <f t="shared" si="28"/>
        <v>1.8400000000000034</v>
      </c>
      <c r="S134" s="24">
        <v>37.72</v>
      </c>
      <c r="T134" s="24">
        <f t="shared" si="29"/>
        <v>6.1099999999999994</v>
      </c>
      <c r="U134" s="23">
        <f t="shared" si="30"/>
        <v>3.1266666666666674</v>
      </c>
    </row>
    <row r="135" spans="1:21" ht="15.75" x14ac:dyDescent="0.25">
      <c r="A135" s="22" t="s">
        <v>74</v>
      </c>
      <c r="B135" s="23">
        <v>24.2</v>
      </c>
      <c r="C135" s="23">
        <f t="shared" si="19"/>
        <v>3.8719999999999999</v>
      </c>
      <c r="D135" s="23">
        <f t="shared" si="20"/>
        <v>28.071999999999999</v>
      </c>
      <c r="E135" s="23">
        <v>29.04</v>
      </c>
      <c r="F135" s="23">
        <f t="shared" si="21"/>
        <v>0.96799999999999997</v>
      </c>
      <c r="G135" s="23">
        <v>29.05</v>
      </c>
      <c r="H135" s="23">
        <f t="shared" si="22"/>
        <v>0.97800000000000153</v>
      </c>
      <c r="I135" s="24">
        <v>32.68</v>
      </c>
      <c r="J135" s="24">
        <f t="shared" si="23"/>
        <v>4.6080000000000005</v>
      </c>
      <c r="K135" s="24">
        <f t="shared" si="24"/>
        <v>2.1846666666666672</v>
      </c>
      <c r="L135" s="23">
        <v>27.25</v>
      </c>
      <c r="M135" s="25">
        <f t="shared" si="25"/>
        <v>4.3600000000000003</v>
      </c>
      <c r="N135" s="23">
        <f t="shared" si="26"/>
        <v>31.61</v>
      </c>
      <c r="O135" s="23">
        <v>32.28</v>
      </c>
      <c r="P135" s="23">
        <f t="shared" si="27"/>
        <v>0.67000000000000171</v>
      </c>
      <c r="Q135" s="23">
        <v>33.39</v>
      </c>
      <c r="R135" s="23">
        <f t="shared" si="28"/>
        <v>1.7800000000000011</v>
      </c>
      <c r="S135" s="24">
        <v>37.979999999999997</v>
      </c>
      <c r="T135" s="24">
        <f t="shared" si="29"/>
        <v>6.3699999999999974</v>
      </c>
      <c r="U135" s="23">
        <f t="shared" si="30"/>
        <v>2.94</v>
      </c>
    </row>
    <row r="136" spans="1:21" ht="16.5" thickBot="1" x14ac:dyDescent="0.3">
      <c r="A136" s="22" t="s">
        <v>75</v>
      </c>
      <c r="B136" s="23">
        <v>24.2</v>
      </c>
      <c r="C136" s="23">
        <f t="shared" si="19"/>
        <v>3.8719999999999999</v>
      </c>
      <c r="D136" s="23">
        <f t="shared" si="20"/>
        <v>28.071999999999999</v>
      </c>
      <c r="E136" s="23">
        <v>28.92</v>
      </c>
      <c r="F136" s="23">
        <f t="shared" si="21"/>
        <v>0.84800000000000253</v>
      </c>
      <c r="G136" s="23">
        <v>28.93</v>
      </c>
      <c r="H136" s="23">
        <f t="shared" si="22"/>
        <v>0.85800000000000054</v>
      </c>
      <c r="I136" s="24">
        <v>33.07</v>
      </c>
      <c r="J136" s="24">
        <f t="shared" si="23"/>
        <v>4.9980000000000011</v>
      </c>
      <c r="K136" s="24">
        <f t="shared" si="24"/>
        <v>2.2346666666666679</v>
      </c>
      <c r="L136" s="23">
        <v>27.25</v>
      </c>
      <c r="M136" s="25">
        <f t="shared" si="25"/>
        <v>4.3600000000000003</v>
      </c>
      <c r="N136" s="23">
        <f t="shared" si="26"/>
        <v>31.61</v>
      </c>
      <c r="O136" s="23">
        <v>31.84</v>
      </c>
      <c r="P136" s="23">
        <f t="shared" si="27"/>
        <v>0.23000000000000043</v>
      </c>
      <c r="Q136" s="23">
        <v>33.619999999999997</v>
      </c>
      <c r="R136" s="23">
        <f t="shared" si="28"/>
        <v>2.009999999999998</v>
      </c>
      <c r="S136" s="24">
        <v>37.950000000000003</v>
      </c>
      <c r="T136" s="24">
        <f t="shared" si="29"/>
        <v>6.3400000000000034</v>
      </c>
      <c r="U136" s="23">
        <f t="shared" si="30"/>
        <v>2.8600000000000008</v>
      </c>
    </row>
    <row r="137" spans="1:21" ht="32.25" thickBot="1" x14ac:dyDescent="0.3">
      <c r="A137" s="26" t="s">
        <v>18</v>
      </c>
      <c r="B137" s="27">
        <f>AVERAGE(B132:B136)</f>
        <v>24.2</v>
      </c>
      <c r="C137" s="27">
        <f t="shared" ref="C137:U137" si="31">AVERAGE(C132:C136)</f>
        <v>3.8719999999999999</v>
      </c>
      <c r="D137" s="27">
        <f t="shared" si="31"/>
        <v>28.071999999999996</v>
      </c>
      <c r="E137" s="27">
        <f t="shared" si="31"/>
        <v>28.832000000000004</v>
      </c>
      <c r="F137" s="27">
        <f t="shared" si="31"/>
        <v>0.7600000000000009</v>
      </c>
      <c r="G137" s="27">
        <f t="shared" si="31"/>
        <v>29.9</v>
      </c>
      <c r="H137" s="27">
        <f t="shared" si="31"/>
        <v>1.8280000000000016</v>
      </c>
      <c r="I137" s="27">
        <f t="shared" si="31"/>
        <v>32.76</v>
      </c>
      <c r="J137" s="27">
        <f t="shared" si="31"/>
        <v>4.6880000000000006</v>
      </c>
      <c r="K137" s="27">
        <f t="shared" si="31"/>
        <v>2.4253333333333336</v>
      </c>
      <c r="L137" s="27">
        <f t="shared" si="31"/>
        <v>27.25</v>
      </c>
      <c r="M137" s="27">
        <f t="shared" si="31"/>
        <v>4.3600000000000003</v>
      </c>
      <c r="N137" s="27">
        <f t="shared" si="31"/>
        <v>31.610000000000003</v>
      </c>
      <c r="O137" s="27">
        <f t="shared" si="31"/>
        <v>32.583999999999996</v>
      </c>
      <c r="P137" s="27">
        <f t="shared" si="31"/>
        <v>0.9740000000000002</v>
      </c>
      <c r="Q137" s="27">
        <f t="shared" si="31"/>
        <v>34.116</v>
      </c>
      <c r="R137" s="27">
        <f t="shared" si="31"/>
        <v>2.5060000000000002</v>
      </c>
      <c r="S137" s="27">
        <f t="shared" si="31"/>
        <v>37.803999999999995</v>
      </c>
      <c r="T137" s="27">
        <f t="shared" si="31"/>
        <v>6.1940000000000008</v>
      </c>
      <c r="U137" s="27">
        <f t="shared" si="31"/>
        <v>3.2246666666666668</v>
      </c>
    </row>
    <row r="139" spans="1:21" ht="15.75" thickBot="1" x14ac:dyDescent="0.3"/>
    <row r="140" spans="1:21" ht="16.5" thickBot="1" x14ac:dyDescent="0.3">
      <c r="A140" s="32" t="s">
        <v>76</v>
      </c>
    </row>
    <row r="141" spans="1:21" ht="15.75" thickBot="1" x14ac:dyDescent="0.3">
      <c r="A141" s="33" t="s">
        <v>0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5"/>
    </row>
    <row r="142" spans="1:21" ht="15.75" thickBot="1" x14ac:dyDescent="0.3">
      <c r="A142" s="36" t="s">
        <v>20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8"/>
    </row>
    <row r="143" spans="1:21" ht="16.5" thickBot="1" x14ac:dyDescent="0.3">
      <c r="A143" s="7" t="s">
        <v>2</v>
      </c>
      <c r="B143" s="8" t="s">
        <v>3</v>
      </c>
      <c r="C143" s="9"/>
      <c r="D143" s="9"/>
      <c r="E143" s="9"/>
      <c r="F143" s="9"/>
      <c r="G143" s="9"/>
      <c r="H143" s="9"/>
      <c r="I143" s="9"/>
      <c r="J143" s="9"/>
      <c r="K143" s="10"/>
      <c r="L143" s="8" t="s">
        <v>4</v>
      </c>
      <c r="M143" s="9"/>
      <c r="N143" s="9"/>
      <c r="O143" s="9"/>
      <c r="P143" s="9"/>
      <c r="Q143" s="9"/>
      <c r="R143" s="9"/>
      <c r="S143" s="9"/>
      <c r="T143" s="11"/>
      <c r="U143" s="12"/>
    </row>
    <row r="144" spans="1:21" ht="45" x14ac:dyDescent="0.25">
      <c r="A144" s="13"/>
      <c r="B144" s="14" t="s">
        <v>5</v>
      </c>
      <c r="C144" s="15" t="s">
        <v>6</v>
      </c>
      <c r="D144" s="15" t="s">
        <v>7</v>
      </c>
      <c r="E144" s="16" t="s">
        <v>8</v>
      </c>
      <c r="F144" s="16" t="s">
        <v>9</v>
      </c>
      <c r="G144" s="17" t="s">
        <v>10</v>
      </c>
      <c r="H144" s="17" t="s">
        <v>11</v>
      </c>
      <c r="I144" s="18" t="s">
        <v>12</v>
      </c>
      <c r="J144" s="18" t="s">
        <v>13</v>
      </c>
      <c r="K144" s="19" t="s">
        <v>14</v>
      </c>
      <c r="L144" s="20" t="s">
        <v>5</v>
      </c>
      <c r="M144" s="20" t="s">
        <v>6</v>
      </c>
      <c r="N144" s="20" t="s">
        <v>7</v>
      </c>
      <c r="O144" s="16" t="s">
        <v>8</v>
      </c>
      <c r="P144" s="16" t="s">
        <v>9</v>
      </c>
      <c r="Q144" s="17" t="s">
        <v>10</v>
      </c>
      <c r="R144" s="17" t="s">
        <v>15</v>
      </c>
      <c r="S144" s="18" t="s">
        <v>12</v>
      </c>
      <c r="T144" s="18" t="s">
        <v>16</v>
      </c>
      <c r="U144" s="21" t="s">
        <v>17</v>
      </c>
    </row>
    <row r="145" spans="1:21" ht="15.75" x14ac:dyDescent="0.25">
      <c r="A145" s="22" t="s">
        <v>77</v>
      </c>
      <c r="B145" s="23">
        <v>24.2</v>
      </c>
      <c r="C145" s="23">
        <f>B145*16/100</f>
        <v>3.8719999999999999</v>
      </c>
      <c r="D145" s="23">
        <f>B145+C145</f>
        <v>28.071999999999999</v>
      </c>
      <c r="E145" s="23">
        <v>28.92</v>
      </c>
      <c r="F145" s="23">
        <f>E145-D145</f>
        <v>0.84800000000000253</v>
      </c>
      <c r="G145" s="23">
        <v>28.86</v>
      </c>
      <c r="H145" s="23">
        <f>G145-D145</f>
        <v>0.78800000000000026</v>
      </c>
      <c r="I145" s="24">
        <v>33.69</v>
      </c>
      <c r="J145" s="24">
        <f>I145-D145</f>
        <v>5.6179999999999986</v>
      </c>
      <c r="K145" s="24">
        <f>AVERAGE(F145,H145,J145)</f>
        <v>2.4180000000000006</v>
      </c>
      <c r="L145" s="23">
        <v>27.25</v>
      </c>
      <c r="M145" s="25">
        <f>L145*16/100</f>
        <v>4.3600000000000003</v>
      </c>
      <c r="N145" s="23">
        <f>L145+M145</f>
        <v>31.61</v>
      </c>
      <c r="O145" s="23">
        <v>33.340000000000003</v>
      </c>
      <c r="P145" s="23">
        <f>O145-N145</f>
        <v>1.730000000000004</v>
      </c>
      <c r="Q145" s="23">
        <v>33.450000000000003</v>
      </c>
      <c r="R145" s="23">
        <f>Q145-N145</f>
        <v>1.8400000000000034</v>
      </c>
      <c r="S145" s="24">
        <v>38.85</v>
      </c>
      <c r="T145" s="24">
        <f>S145-N145</f>
        <v>7.240000000000002</v>
      </c>
      <c r="U145" s="23">
        <f>AVERAGE(P145,R145,T145)</f>
        <v>3.6033333333333366</v>
      </c>
    </row>
    <row r="146" spans="1:21" ht="15.75" x14ac:dyDescent="0.25">
      <c r="A146" s="22" t="s">
        <v>78</v>
      </c>
      <c r="B146" s="23">
        <v>24.2</v>
      </c>
      <c r="C146" s="23">
        <f>B146*16/100</f>
        <v>3.8719999999999999</v>
      </c>
      <c r="D146" s="23">
        <f>B146+C146</f>
        <v>28.071999999999999</v>
      </c>
      <c r="E146" s="23">
        <v>28.92</v>
      </c>
      <c r="F146" s="23">
        <f t="shared" ref="F146:F149" si="32">E146-D146</f>
        <v>0.84800000000000253</v>
      </c>
      <c r="G146" s="23">
        <v>28.86</v>
      </c>
      <c r="H146" s="23">
        <f>G146-D146</f>
        <v>0.78800000000000026</v>
      </c>
      <c r="I146" s="24">
        <v>33.69</v>
      </c>
      <c r="J146" s="24">
        <f>I146-D146</f>
        <v>5.6179999999999986</v>
      </c>
      <c r="K146" s="24">
        <f>AVERAGE(F146,H146,J146)</f>
        <v>2.4180000000000006</v>
      </c>
      <c r="L146" s="23">
        <v>27.25</v>
      </c>
      <c r="M146" s="25">
        <f>L146*16/100</f>
        <v>4.3600000000000003</v>
      </c>
      <c r="N146" s="23">
        <f>L146+M146</f>
        <v>31.61</v>
      </c>
      <c r="O146" s="23">
        <v>33.340000000000003</v>
      </c>
      <c r="P146" s="23">
        <f t="shared" ref="P146:P149" si="33">O146-N146</f>
        <v>1.730000000000004</v>
      </c>
      <c r="Q146" s="23">
        <v>33.450000000000003</v>
      </c>
      <c r="R146" s="23">
        <f>Q146-N146</f>
        <v>1.8400000000000034</v>
      </c>
      <c r="S146" s="24">
        <v>38.85</v>
      </c>
      <c r="T146" s="24">
        <f>S146-N146</f>
        <v>7.240000000000002</v>
      </c>
      <c r="U146" s="23">
        <f>AVERAGE(P146,R146,T146)</f>
        <v>3.6033333333333366</v>
      </c>
    </row>
    <row r="147" spans="1:21" ht="15.75" x14ac:dyDescent="0.25">
      <c r="A147" s="22" t="s">
        <v>79</v>
      </c>
      <c r="B147" s="23">
        <v>24.2</v>
      </c>
      <c r="C147" s="23">
        <f>B147*16/100</f>
        <v>3.8719999999999999</v>
      </c>
      <c r="D147" s="23">
        <f>B147+C147</f>
        <v>28.071999999999999</v>
      </c>
      <c r="E147" s="23">
        <v>28.92</v>
      </c>
      <c r="F147" s="23">
        <f t="shared" si="32"/>
        <v>0.84800000000000253</v>
      </c>
      <c r="G147" s="23">
        <v>28.86</v>
      </c>
      <c r="H147" s="23">
        <f>G147-D147</f>
        <v>0.78800000000000026</v>
      </c>
      <c r="I147" s="24">
        <v>33.69</v>
      </c>
      <c r="J147" s="24">
        <f>I147-D147</f>
        <v>5.6179999999999986</v>
      </c>
      <c r="K147" s="24">
        <f>AVERAGE(F147,H147,J147)</f>
        <v>2.4180000000000006</v>
      </c>
      <c r="L147" s="23">
        <v>27.25</v>
      </c>
      <c r="M147" s="25">
        <f>L147*16/100</f>
        <v>4.3600000000000003</v>
      </c>
      <c r="N147" s="23">
        <f>L147+M147</f>
        <v>31.61</v>
      </c>
      <c r="O147" s="23">
        <v>33.340000000000003</v>
      </c>
      <c r="P147" s="23">
        <f t="shared" si="33"/>
        <v>1.730000000000004</v>
      </c>
      <c r="Q147" s="23">
        <v>33.450000000000003</v>
      </c>
      <c r="R147" s="23">
        <f>Q147-N147</f>
        <v>1.8400000000000034</v>
      </c>
      <c r="S147" s="24">
        <v>38.85</v>
      </c>
      <c r="T147" s="24">
        <f>S147-N147</f>
        <v>7.240000000000002</v>
      </c>
      <c r="U147" s="23">
        <f>AVERAGE(P147,R147,T147)</f>
        <v>3.6033333333333366</v>
      </c>
    </row>
    <row r="148" spans="1:21" ht="15.75" x14ac:dyDescent="0.25">
      <c r="A148" s="22" t="s">
        <v>80</v>
      </c>
      <c r="B148" s="23">
        <v>24.2</v>
      </c>
      <c r="C148" s="23">
        <f>B148*16/100</f>
        <v>3.8719999999999999</v>
      </c>
      <c r="D148" s="23">
        <f>B148+C148</f>
        <v>28.071999999999999</v>
      </c>
      <c r="E148" s="23">
        <v>29.24</v>
      </c>
      <c r="F148" s="23">
        <f t="shared" si="32"/>
        <v>1.1679999999999993</v>
      </c>
      <c r="G148" s="23">
        <v>28.89</v>
      </c>
      <c r="H148" s="23">
        <f>G148-D148</f>
        <v>0.81800000000000139</v>
      </c>
      <c r="I148" s="24">
        <v>33.72</v>
      </c>
      <c r="J148" s="24">
        <f>I148-D148</f>
        <v>5.6479999999999997</v>
      </c>
      <c r="K148" s="24">
        <f>AVERAGE(F148,H148,J148)</f>
        <v>2.5446666666666666</v>
      </c>
      <c r="L148" s="23">
        <v>27.25</v>
      </c>
      <c r="M148" s="25">
        <f>L148*16/100</f>
        <v>4.3600000000000003</v>
      </c>
      <c r="N148" s="23">
        <f>L148+M148</f>
        <v>31.61</v>
      </c>
      <c r="O148" s="23">
        <v>33.08</v>
      </c>
      <c r="P148" s="23">
        <f t="shared" si="33"/>
        <v>1.4699999999999989</v>
      </c>
      <c r="Q148" s="23">
        <v>33.630000000000003</v>
      </c>
      <c r="R148" s="23">
        <f>Q148-N148</f>
        <v>2.0200000000000031</v>
      </c>
      <c r="S148" s="24">
        <v>38.26</v>
      </c>
      <c r="T148" s="24">
        <f>S148-N148</f>
        <v>6.6499999999999986</v>
      </c>
      <c r="U148" s="23">
        <f>AVERAGE(P148,R148,T148)</f>
        <v>3.3800000000000003</v>
      </c>
    </row>
    <row r="149" spans="1:21" ht="16.5" thickBot="1" x14ac:dyDescent="0.3">
      <c r="A149" s="22" t="s">
        <v>81</v>
      </c>
      <c r="B149" s="39">
        <v>24.2</v>
      </c>
      <c r="C149" s="39">
        <f>B149*16/100</f>
        <v>3.8719999999999999</v>
      </c>
      <c r="D149" s="39">
        <f>B149+C149</f>
        <v>28.071999999999999</v>
      </c>
      <c r="E149" s="23">
        <v>29.24</v>
      </c>
      <c r="F149" s="23">
        <f t="shared" si="32"/>
        <v>1.1679999999999993</v>
      </c>
      <c r="G149" s="23">
        <v>28.89</v>
      </c>
      <c r="H149" s="23">
        <f>G149-D149</f>
        <v>0.81800000000000139</v>
      </c>
      <c r="I149" s="24">
        <v>33.72</v>
      </c>
      <c r="J149" s="40">
        <f>I149-D149</f>
        <v>5.6479999999999997</v>
      </c>
      <c r="K149" s="40">
        <f>AVERAGE(F149,H149,J149)</f>
        <v>2.5446666666666666</v>
      </c>
      <c r="L149" s="39">
        <v>27.25</v>
      </c>
      <c r="M149" s="41">
        <f>L149*16/100</f>
        <v>4.3600000000000003</v>
      </c>
      <c r="N149" s="39">
        <f>L149+M149</f>
        <v>31.61</v>
      </c>
      <c r="O149" s="23">
        <v>33.08</v>
      </c>
      <c r="P149" s="23">
        <f t="shared" si="33"/>
        <v>1.4699999999999989</v>
      </c>
      <c r="Q149" s="23">
        <v>33.630000000000003</v>
      </c>
      <c r="R149" s="39">
        <f>Q149-N149</f>
        <v>2.0200000000000031</v>
      </c>
      <c r="S149" s="24">
        <v>38.26</v>
      </c>
      <c r="T149" s="40">
        <f>S149-N149</f>
        <v>6.6499999999999986</v>
      </c>
      <c r="U149" s="39">
        <f>AVERAGE(P149,R149,T149)</f>
        <v>3.3800000000000003</v>
      </c>
    </row>
    <row r="150" spans="1:21" ht="32.25" thickBot="1" x14ac:dyDescent="0.3">
      <c r="A150" s="26" t="s">
        <v>26</v>
      </c>
      <c r="B150" s="27">
        <f>AVERAGE(B145:B149)</f>
        <v>24.2</v>
      </c>
      <c r="C150" s="27">
        <f t="shared" ref="C150:U150" si="34">AVERAGE(C145:C149)</f>
        <v>3.8719999999999999</v>
      </c>
      <c r="D150" s="27">
        <f t="shared" si="34"/>
        <v>28.071999999999996</v>
      </c>
      <c r="E150" s="27">
        <f t="shared" si="34"/>
        <v>29.048000000000002</v>
      </c>
      <c r="F150" s="27">
        <f t="shared" si="34"/>
        <v>0.9760000000000012</v>
      </c>
      <c r="G150" s="27">
        <f t="shared" si="34"/>
        <v>28.872000000000003</v>
      </c>
      <c r="H150" s="27">
        <f t="shared" si="34"/>
        <v>0.80000000000000071</v>
      </c>
      <c r="I150" s="27">
        <f t="shared" si="34"/>
        <v>33.701999999999998</v>
      </c>
      <c r="J150" s="27">
        <f t="shared" si="34"/>
        <v>5.629999999999999</v>
      </c>
      <c r="K150" s="27">
        <f t="shared" si="34"/>
        <v>2.4686666666666666</v>
      </c>
      <c r="L150" s="27">
        <f t="shared" si="34"/>
        <v>27.25</v>
      </c>
      <c r="M150" s="27">
        <f t="shared" si="34"/>
        <v>4.3600000000000003</v>
      </c>
      <c r="N150" s="27">
        <f t="shared" si="34"/>
        <v>31.610000000000003</v>
      </c>
      <c r="O150" s="27">
        <f t="shared" si="34"/>
        <v>33.236000000000004</v>
      </c>
      <c r="P150" s="27">
        <f t="shared" si="34"/>
        <v>1.6260000000000019</v>
      </c>
      <c r="Q150" s="27">
        <f t="shared" si="34"/>
        <v>33.522000000000006</v>
      </c>
      <c r="R150" s="27">
        <f t="shared" si="34"/>
        <v>1.9120000000000033</v>
      </c>
      <c r="S150" s="27">
        <f t="shared" si="34"/>
        <v>38.613999999999997</v>
      </c>
      <c r="T150" s="27">
        <f t="shared" si="34"/>
        <v>7.0040000000000004</v>
      </c>
      <c r="U150" s="27">
        <f t="shared" si="34"/>
        <v>3.514000000000002</v>
      </c>
    </row>
    <row r="151" spans="1:21" ht="15.75" thickBot="1" x14ac:dyDescent="0.3"/>
    <row r="152" spans="1:21" ht="15.75" thickBot="1" x14ac:dyDescent="0.3">
      <c r="A152" s="33" t="s">
        <v>0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5"/>
    </row>
    <row r="153" spans="1:21" ht="15.75" thickBot="1" x14ac:dyDescent="0.3">
      <c r="A153" s="36" t="s">
        <v>20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8"/>
    </row>
    <row r="154" spans="1:21" ht="16.5" thickBot="1" x14ac:dyDescent="0.3">
      <c r="A154" s="7" t="s">
        <v>2</v>
      </c>
      <c r="B154" s="8" t="s">
        <v>3</v>
      </c>
      <c r="C154" s="9"/>
      <c r="D154" s="9"/>
      <c r="E154" s="9"/>
      <c r="F154" s="9"/>
      <c r="G154" s="9"/>
      <c r="H154" s="9"/>
      <c r="I154" s="9"/>
      <c r="J154" s="9"/>
      <c r="K154" s="10"/>
      <c r="L154" s="8" t="s">
        <v>4</v>
      </c>
      <c r="M154" s="9"/>
      <c r="N154" s="9"/>
      <c r="O154" s="9"/>
      <c r="P154" s="9"/>
      <c r="Q154" s="9"/>
      <c r="R154" s="9"/>
      <c r="S154" s="9"/>
      <c r="T154" s="11"/>
      <c r="U154" s="12"/>
    </row>
    <row r="155" spans="1:21" ht="45" x14ac:dyDescent="0.25">
      <c r="A155" s="13"/>
      <c r="B155" s="14" t="s">
        <v>5</v>
      </c>
      <c r="C155" s="15" t="s">
        <v>6</v>
      </c>
      <c r="D155" s="15" t="s">
        <v>7</v>
      </c>
      <c r="E155" s="16" t="s">
        <v>8</v>
      </c>
      <c r="F155" s="16" t="s">
        <v>9</v>
      </c>
      <c r="G155" s="17" t="s">
        <v>10</v>
      </c>
      <c r="H155" s="17" t="s">
        <v>11</v>
      </c>
      <c r="I155" s="18" t="s">
        <v>12</v>
      </c>
      <c r="J155" s="18" t="s">
        <v>13</v>
      </c>
      <c r="K155" s="19" t="s">
        <v>14</v>
      </c>
      <c r="L155" s="20" t="s">
        <v>5</v>
      </c>
      <c r="M155" s="20" t="s">
        <v>6</v>
      </c>
      <c r="N155" s="20" t="s">
        <v>7</v>
      </c>
      <c r="O155" s="16" t="s">
        <v>8</v>
      </c>
      <c r="P155" s="16" t="s">
        <v>9</v>
      </c>
      <c r="Q155" s="17" t="s">
        <v>10</v>
      </c>
      <c r="R155" s="17" t="s">
        <v>15</v>
      </c>
      <c r="S155" s="18" t="s">
        <v>12</v>
      </c>
      <c r="T155" s="18" t="s">
        <v>16</v>
      </c>
      <c r="U155" s="21" t="s">
        <v>17</v>
      </c>
    </row>
    <row r="156" spans="1:21" ht="15.75" x14ac:dyDescent="0.25">
      <c r="A156" s="22" t="s">
        <v>82</v>
      </c>
      <c r="B156" s="23">
        <v>24.2</v>
      </c>
      <c r="C156" s="23">
        <f>B156*16/100</f>
        <v>3.8719999999999999</v>
      </c>
      <c r="D156" s="23">
        <f>B156+C156</f>
        <v>28.071999999999999</v>
      </c>
      <c r="E156" s="23">
        <v>29.24</v>
      </c>
      <c r="F156" s="23">
        <f>E156-D156</f>
        <v>1.1679999999999993</v>
      </c>
      <c r="G156" s="23">
        <v>28.89</v>
      </c>
      <c r="H156" s="23">
        <f>G156-D156</f>
        <v>0.81800000000000139</v>
      </c>
      <c r="I156" s="24">
        <v>33.72</v>
      </c>
      <c r="J156" s="24">
        <f>I156-D156</f>
        <v>5.6479999999999997</v>
      </c>
      <c r="K156" s="24">
        <f>AVERAGE(F156,H156,J156)</f>
        <v>2.5446666666666666</v>
      </c>
      <c r="L156" s="23">
        <v>27.25</v>
      </c>
      <c r="M156" s="25">
        <f>L156*16/100</f>
        <v>4.3600000000000003</v>
      </c>
      <c r="N156" s="23">
        <f>L156+M156</f>
        <v>31.61</v>
      </c>
      <c r="O156" s="23">
        <v>33.08</v>
      </c>
      <c r="P156" s="23">
        <f>O156-N156</f>
        <v>1.4699999999999989</v>
      </c>
      <c r="Q156" s="23">
        <v>33.630000000000003</v>
      </c>
      <c r="R156" s="23">
        <f>Q156-N156</f>
        <v>2.0200000000000031</v>
      </c>
      <c r="S156" s="24">
        <v>38.26</v>
      </c>
      <c r="T156" s="24">
        <f>S156-N156</f>
        <v>6.6499999999999986</v>
      </c>
      <c r="U156" s="23">
        <f>AVERAGE(P156,R156,T156)</f>
        <v>3.3800000000000003</v>
      </c>
    </row>
    <row r="157" spans="1:21" ht="15.75" x14ac:dyDescent="0.25">
      <c r="A157" s="22" t="s">
        <v>83</v>
      </c>
      <c r="B157" s="23">
        <v>24.2</v>
      </c>
      <c r="C157" s="23">
        <f>B157*16/100</f>
        <v>3.8719999999999999</v>
      </c>
      <c r="D157" s="23">
        <f>B157+C157</f>
        <v>28.071999999999999</v>
      </c>
      <c r="E157" s="23">
        <v>29.24</v>
      </c>
      <c r="F157" s="23">
        <f t="shared" ref="F157:F160" si="35">E157-D157</f>
        <v>1.1679999999999993</v>
      </c>
      <c r="G157" s="23">
        <v>28.89</v>
      </c>
      <c r="H157" s="23">
        <f>G157-D157</f>
        <v>0.81800000000000139</v>
      </c>
      <c r="I157" s="24">
        <v>33.72</v>
      </c>
      <c r="J157" s="24">
        <f>I157-D157</f>
        <v>5.6479999999999997</v>
      </c>
      <c r="K157" s="24">
        <f>AVERAGE(F157,H157,J157)</f>
        <v>2.5446666666666666</v>
      </c>
      <c r="L157" s="23">
        <v>27.25</v>
      </c>
      <c r="M157" s="25">
        <f>L157*16/100</f>
        <v>4.3600000000000003</v>
      </c>
      <c r="N157" s="23">
        <f>L157+M157</f>
        <v>31.61</v>
      </c>
      <c r="O157" s="23">
        <v>33.08</v>
      </c>
      <c r="P157" s="23">
        <f t="shared" ref="P157:P160" si="36">O157-N157</f>
        <v>1.4699999999999989</v>
      </c>
      <c r="Q157" s="23">
        <v>33.630000000000003</v>
      </c>
      <c r="R157" s="23">
        <f>Q157-N157</f>
        <v>2.0200000000000031</v>
      </c>
      <c r="S157" s="24">
        <v>38.26</v>
      </c>
      <c r="T157" s="24">
        <f>S157-N157</f>
        <v>6.6499999999999986</v>
      </c>
      <c r="U157" s="23">
        <f>AVERAGE(P157,R157,T157)</f>
        <v>3.3800000000000003</v>
      </c>
    </row>
    <row r="158" spans="1:21" ht="15.75" x14ac:dyDescent="0.25">
      <c r="A158" s="22" t="s">
        <v>84</v>
      </c>
      <c r="B158" s="23">
        <v>24.2</v>
      </c>
      <c r="C158" s="23">
        <f>B158*16/100</f>
        <v>3.8719999999999999</v>
      </c>
      <c r="D158" s="23">
        <f>B158+C158</f>
        <v>28.071999999999999</v>
      </c>
      <c r="E158" s="23">
        <v>29.24</v>
      </c>
      <c r="F158" s="23">
        <f t="shared" si="35"/>
        <v>1.1679999999999993</v>
      </c>
      <c r="G158" s="23">
        <v>28.89</v>
      </c>
      <c r="H158" s="23">
        <f>G158-D158</f>
        <v>0.81800000000000139</v>
      </c>
      <c r="I158" s="24">
        <v>33.72</v>
      </c>
      <c r="J158" s="24">
        <f>I158-D158</f>
        <v>5.6479999999999997</v>
      </c>
      <c r="K158" s="24">
        <f>AVERAGE(F158,H158,J158)</f>
        <v>2.5446666666666666</v>
      </c>
      <c r="L158" s="23">
        <v>27.25</v>
      </c>
      <c r="M158" s="25">
        <f>L158*16/100</f>
        <v>4.3600000000000003</v>
      </c>
      <c r="N158" s="23">
        <f>L158+M158</f>
        <v>31.61</v>
      </c>
      <c r="O158" s="23">
        <v>33.08</v>
      </c>
      <c r="P158" s="23">
        <f t="shared" si="36"/>
        <v>1.4699999999999989</v>
      </c>
      <c r="Q158" s="23">
        <v>33.630000000000003</v>
      </c>
      <c r="R158" s="23">
        <f>Q158-N158</f>
        <v>2.0200000000000031</v>
      </c>
      <c r="S158" s="24">
        <v>38.26</v>
      </c>
      <c r="T158" s="24">
        <f>S158-N158</f>
        <v>6.6499999999999986</v>
      </c>
      <c r="U158" s="23">
        <f>AVERAGE(P158,R158,T158)</f>
        <v>3.3800000000000003</v>
      </c>
    </row>
    <row r="159" spans="1:21" ht="15.75" x14ac:dyDescent="0.25">
      <c r="A159" s="22" t="s">
        <v>85</v>
      </c>
      <c r="B159" s="23">
        <v>24.2</v>
      </c>
      <c r="C159" s="23">
        <f>B159*16/100</f>
        <v>3.8719999999999999</v>
      </c>
      <c r="D159" s="23">
        <f>B159+C159</f>
        <v>28.071999999999999</v>
      </c>
      <c r="E159" s="23">
        <v>29.24</v>
      </c>
      <c r="F159" s="23">
        <f t="shared" si="35"/>
        <v>1.1679999999999993</v>
      </c>
      <c r="G159" s="23">
        <v>28.89</v>
      </c>
      <c r="H159" s="23">
        <f>G159-D159</f>
        <v>0.81800000000000139</v>
      </c>
      <c r="I159" s="24">
        <v>33.72</v>
      </c>
      <c r="J159" s="24">
        <f>I159-D159</f>
        <v>5.6479999999999997</v>
      </c>
      <c r="K159" s="24">
        <f>AVERAGE(F159,H159,J159)</f>
        <v>2.5446666666666666</v>
      </c>
      <c r="L159" s="23">
        <v>27.25</v>
      </c>
      <c r="M159" s="25">
        <f>L159*16/100</f>
        <v>4.3600000000000003</v>
      </c>
      <c r="N159" s="23">
        <f>L159+M159</f>
        <v>31.61</v>
      </c>
      <c r="O159" s="23">
        <v>33.08</v>
      </c>
      <c r="P159" s="23">
        <f t="shared" si="36"/>
        <v>1.4699999999999989</v>
      </c>
      <c r="Q159" s="23">
        <v>33.630000000000003</v>
      </c>
      <c r="R159" s="23">
        <f>Q159-N159</f>
        <v>2.0200000000000031</v>
      </c>
      <c r="S159" s="24">
        <v>38.26</v>
      </c>
      <c r="T159" s="24">
        <f>S159-N159</f>
        <v>6.6499999999999986</v>
      </c>
      <c r="U159" s="23">
        <f>AVERAGE(P159,R159,T159)</f>
        <v>3.3800000000000003</v>
      </c>
    </row>
    <row r="160" spans="1:21" ht="16.5" thickBot="1" x14ac:dyDescent="0.3">
      <c r="A160" s="22" t="s">
        <v>86</v>
      </c>
      <c r="B160" s="39">
        <v>24.2</v>
      </c>
      <c r="C160" s="39">
        <f>B160*16/100</f>
        <v>3.8719999999999999</v>
      </c>
      <c r="D160" s="39">
        <f>B160+C160</f>
        <v>28.071999999999999</v>
      </c>
      <c r="E160" s="23">
        <v>30.32</v>
      </c>
      <c r="F160" s="23">
        <f t="shared" si="35"/>
        <v>2.2480000000000011</v>
      </c>
      <c r="G160" s="39">
        <v>28.96</v>
      </c>
      <c r="H160" s="23">
        <f>G160-D160</f>
        <v>0.88800000000000168</v>
      </c>
      <c r="I160" s="40">
        <v>33.82</v>
      </c>
      <c r="J160" s="40">
        <f>I160-D160</f>
        <v>5.7480000000000011</v>
      </c>
      <c r="K160" s="40">
        <f>AVERAGE(F160,H160,J160)</f>
        <v>2.9613333333333345</v>
      </c>
      <c r="L160" s="39">
        <v>27.25</v>
      </c>
      <c r="M160" s="41">
        <f>L160*16/100</f>
        <v>4.3600000000000003</v>
      </c>
      <c r="N160" s="39">
        <f>L160+M160</f>
        <v>31.61</v>
      </c>
      <c r="O160" s="23">
        <v>34</v>
      </c>
      <c r="P160" s="23">
        <f t="shared" si="36"/>
        <v>2.3900000000000006</v>
      </c>
      <c r="Q160" s="39">
        <v>33.590000000000003</v>
      </c>
      <c r="R160" s="39">
        <f>Q160-N160</f>
        <v>1.980000000000004</v>
      </c>
      <c r="S160" s="40">
        <v>38.68</v>
      </c>
      <c r="T160" s="40">
        <f>S160-N160</f>
        <v>7.07</v>
      </c>
      <c r="U160" s="39">
        <f>AVERAGE(P160,R160,T160)</f>
        <v>3.8133333333333348</v>
      </c>
    </row>
    <row r="161" spans="1:21" ht="32.25" thickBot="1" x14ac:dyDescent="0.3">
      <c r="A161" s="26" t="s">
        <v>26</v>
      </c>
      <c r="B161" s="27">
        <f>AVERAGE(B156:B160)</f>
        <v>24.2</v>
      </c>
      <c r="C161" s="27">
        <f t="shared" ref="C161:U161" si="37">AVERAGE(C156:C160)</f>
        <v>3.8719999999999999</v>
      </c>
      <c r="D161" s="27">
        <f t="shared" si="37"/>
        <v>28.071999999999996</v>
      </c>
      <c r="E161" s="27">
        <f t="shared" si="37"/>
        <v>29.456</v>
      </c>
      <c r="F161" s="27">
        <f t="shared" si="37"/>
        <v>1.3839999999999997</v>
      </c>
      <c r="G161" s="27">
        <f t="shared" si="37"/>
        <v>28.904000000000003</v>
      </c>
      <c r="H161" s="27">
        <f t="shared" si="37"/>
        <v>0.83200000000000141</v>
      </c>
      <c r="I161" s="27">
        <f t="shared" si="37"/>
        <v>33.739999999999995</v>
      </c>
      <c r="J161" s="27">
        <f t="shared" si="37"/>
        <v>5.6680000000000001</v>
      </c>
      <c r="K161" s="27">
        <f t="shared" si="37"/>
        <v>2.6280000000000001</v>
      </c>
      <c r="L161" s="27">
        <f t="shared" si="37"/>
        <v>27.25</v>
      </c>
      <c r="M161" s="27">
        <f t="shared" si="37"/>
        <v>4.3600000000000003</v>
      </c>
      <c r="N161" s="27">
        <f t="shared" si="37"/>
        <v>31.610000000000003</v>
      </c>
      <c r="O161" s="27">
        <f t="shared" si="37"/>
        <v>33.263999999999996</v>
      </c>
      <c r="P161" s="27">
        <f t="shared" si="37"/>
        <v>1.6539999999999992</v>
      </c>
      <c r="Q161" s="27">
        <f t="shared" si="37"/>
        <v>33.622</v>
      </c>
      <c r="R161" s="27">
        <f t="shared" si="37"/>
        <v>2.0120000000000031</v>
      </c>
      <c r="S161" s="27">
        <f t="shared" si="37"/>
        <v>38.344000000000001</v>
      </c>
      <c r="T161" s="27">
        <f t="shared" si="37"/>
        <v>6.7339999999999991</v>
      </c>
      <c r="U161" s="27">
        <f t="shared" si="37"/>
        <v>3.4666666666666672</v>
      </c>
    </row>
    <row r="162" spans="1:21" ht="15.75" thickBot="1" x14ac:dyDescent="0.3"/>
    <row r="163" spans="1:21" ht="15.75" thickBot="1" x14ac:dyDescent="0.3">
      <c r="A163" s="33" t="s">
        <v>0</v>
      </c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5"/>
    </row>
    <row r="164" spans="1:21" ht="15.75" thickBot="1" x14ac:dyDescent="0.3">
      <c r="A164" s="36" t="s">
        <v>20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8"/>
    </row>
    <row r="165" spans="1:21" ht="16.5" thickBot="1" x14ac:dyDescent="0.3">
      <c r="A165" s="7" t="s">
        <v>2</v>
      </c>
      <c r="B165" s="8" t="s">
        <v>3</v>
      </c>
      <c r="C165" s="9"/>
      <c r="D165" s="9"/>
      <c r="E165" s="9"/>
      <c r="F165" s="9"/>
      <c r="G165" s="9"/>
      <c r="H165" s="9"/>
      <c r="I165" s="9"/>
      <c r="J165" s="9"/>
      <c r="K165" s="10"/>
      <c r="L165" s="8" t="s">
        <v>4</v>
      </c>
      <c r="M165" s="9"/>
      <c r="N165" s="9"/>
      <c r="O165" s="9"/>
      <c r="P165" s="9"/>
      <c r="Q165" s="9"/>
      <c r="R165" s="9"/>
      <c r="S165" s="9"/>
      <c r="T165" s="11"/>
      <c r="U165" s="12"/>
    </row>
    <row r="166" spans="1:21" ht="45" x14ac:dyDescent="0.25">
      <c r="A166" s="13"/>
      <c r="B166" s="14" t="s">
        <v>5</v>
      </c>
      <c r="C166" s="15" t="s">
        <v>6</v>
      </c>
      <c r="D166" s="15" t="s">
        <v>7</v>
      </c>
      <c r="E166" s="16" t="s">
        <v>8</v>
      </c>
      <c r="F166" s="16" t="s">
        <v>9</v>
      </c>
      <c r="G166" s="17" t="s">
        <v>10</v>
      </c>
      <c r="H166" s="17" t="s">
        <v>11</v>
      </c>
      <c r="I166" s="18" t="s">
        <v>12</v>
      </c>
      <c r="J166" s="18" t="s">
        <v>13</v>
      </c>
      <c r="K166" s="19" t="s">
        <v>14</v>
      </c>
      <c r="L166" s="20" t="s">
        <v>5</v>
      </c>
      <c r="M166" s="20" t="s">
        <v>6</v>
      </c>
      <c r="N166" s="20" t="s">
        <v>7</v>
      </c>
      <c r="O166" s="16" t="s">
        <v>8</v>
      </c>
      <c r="P166" s="16" t="s">
        <v>9</v>
      </c>
      <c r="Q166" s="17" t="s">
        <v>10</v>
      </c>
      <c r="R166" s="17" t="s">
        <v>15</v>
      </c>
      <c r="S166" s="18" t="s">
        <v>12</v>
      </c>
      <c r="T166" s="18" t="s">
        <v>16</v>
      </c>
      <c r="U166" s="21" t="s">
        <v>17</v>
      </c>
    </row>
    <row r="167" spans="1:21" ht="15.75" x14ac:dyDescent="0.25">
      <c r="A167" s="22" t="s">
        <v>87</v>
      </c>
      <c r="B167" s="23">
        <v>24.2</v>
      </c>
      <c r="C167" s="23">
        <f>B167*16/100</f>
        <v>3.8719999999999999</v>
      </c>
      <c r="D167" s="23">
        <f>B167+C167</f>
        <v>28.071999999999999</v>
      </c>
      <c r="E167" s="23">
        <v>30.32</v>
      </c>
      <c r="F167" s="23">
        <f>E167-D167</f>
        <v>2.2480000000000011</v>
      </c>
      <c r="G167" s="39">
        <v>28.96</v>
      </c>
      <c r="H167" s="23">
        <f>G167-D167</f>
        <v>0.88800000000000168</v>
      </c>
      <c r="I167" s="40">
        <v>33.82</v>
      </c>
      <c r="J167" s="24">
        <f>I167-D167</f>
        <v>5.7480000000000011</v>
      </c>
      <c r="K167" s="24">
        <f>AVERAGE(F167,H167,J167)</f>
        <v>2.9613333333333345</v>
      </c>
      <c r="L167" s="23">
        <v>27.25</v>
      </c>
      <c r="M167" s="25">
        <f>L167*16/100</f>
        <v>4.3600000000000003</v>
      </c>
      <c r="N167" s="23">
        <f>L167+M167</f>
        <v>31.61</v>
      </c>
      <c r="O167" s="23">
        <v>34</v>
      </c>
      <c r="P167" s="23">
        <f>O167-N167</f>
        <v>2.3900000000000006</v>
      </c>
      <c r="Q167" s="39">
        <v>33.590000000000003</v>
      </c>
      <c r="R167" s="23">
        <f>Q167-N167</f>
        <v>1.980000000000004</v>
      </c>
      <c r="S167" s="40">
        <v>38.68</v>
      </c>
      <c r="T167" s="24">
        <f>S167-N167</f>
        <v>7.07</v>
      </c>
      <c r="U167" s="23">
        <f>AVERAGE(P167,R167,T167)</f>
        <v>3.8133333333333348</v>
      </c>
    </row>
    <row r="168" spans="1:21" ht="15.75" x14ac:dyDescent="0.25">
      <c r="A168" s="22" t="s">
        <v>88</v>
      </c>
      <c r="B168" s="23">
        <v>24.2</v>
      </c>
      <c r="C168" s="23">
        <f>B168*16/100</f>
        <v>3.8719999999999999</v>
      </c>
      <c r="D168" s="23">
        <f>B168+C168</f>
        <v>28.071999999999999</v>
      </c>
      <c r="E168" s="23">
        <v>30.32</v>
      </c>
      <c r="F168" s="23">
        <f t="shared" ref="F168:F171" si="38">E168-D168</f>
        <v>2.2480000000000011</v>
      </c>
      <c r="G168" s="39">
        <v>28.96</v>
      </c>
      <c r="H168" s="23">
        <f>G168-D168</f>
        <v>0.88800000000000168</v>
      </c>
      <c r="I168" s="40">
        <v>33.82</v>
      </c>
      <c r="J168" s="24">
        <f>I168-D168</f>
        <v>5.7480000000000011</v>
      </c>
      <c r="K168" s="24">
        <f>AVERAGE(F168,H168,J168)</f>
        <v>2.9613333333333345</v>
      </c>
      <c r="L168" s="23">
        <v>27.25</v>
      </c>
      <c r="M168" s="25">
        <f>L168*16/100</f>
        <v>4.3600000000000003</v>
      </c>
      <c r="N168" s="23">
        <f>L168+M168</f>
        <v>31.61</v>
      </c>
      <c r="O168" s="23">
        <v>34</v>
      </c>
      <c r="P168" s="23">
        <f t="shared" ref="P168:P171" si="39">O168-N168</f>
        <v>2.3900000000000006</v>
      </c>
      <c r="Q168" s="39">
        <v>33.590000000000003</v>
      </c>
      <c r="R168" s="23">
        <f>Q168-N168</f>
        <v>1.980000000000004</v>
      </c>
      <c r="S168" s="40">
        <v>38.68</v>
      </c>
      <c r="T168" s="24">
        <f>S168-N168</f>
        <v>7.07</v>
      </c>
      <c r="U168" s="23">
        <f>AVERAGE(P168,R168,T168)</f>
        <v>3.8133333333333348</v>
      </c>
    </row>
    <row r="169" spans="1:21" ht="15.75" x14ac:dyDescent="0.25">
      <c r="A169" s="22" t="s">
        <v>89</v>
      </c>
      <c r="B169" s="23">
        <v>24.2</v>
      </c>
      <c r="C169" s="23">
        <f>B169*16/100</f>
        <v>3.8719999999999999</v>
      </c>
      <c r="D169" s="23">
        <f>B169+C169</f>
        <v>28.071999999999999</v>
      </c>
      <c r="E169" s="23">
        <v>30.32</v>
      </c>
      <c r="F169" s="23">
        <f t="shared" si="38"/>
        <v>2.2480000000000011</v>
      </c>
      <c r="G169" s="39">
        <v>28.96</v>
      </c>
      <c r="H169" s="23">
        <f>G169-D169</f>
        <v>0.88800000000000168</v>
      </c>
      <c r="I169" s="40">
        <v>33.82</v>
      </c>
      <c r="J169" s="24">
        <f>I169-D169</f>
        <v>5.7480000000000011</v>
      </c>
      <c r="K169" s="24">
        <f>AVERAGE(F169,H169,J169)</f>
        <v>2.9613333333333345</v>
      </c>
      <c r="L169" s="23">
        <v>27.25</v>
      </c>
      <c r="M169" s="25">
        <f>L169*16/100</f>
        <v>4.3600000000000003</v>
      </c>
      <c r="N169" s="23">
        <f>L169+M169</f>
        <v>31.61</v>
      </c>
      <c r="O169" s="23">
        <v>34</v>
      </c>
      <c r="P169" s="23">
        <f t="shared" si="39"/>
        <v>2.3900000000000006</v>
      </c>
      <c r="Q169" s="39">
        <v>33.590000000000003</v>
      </c>
      <c r="R169" s="23">
        <f>Q169-N169</f>
        <v>1.980000000000004</v>
      </c>
      <c r="S169" s="40">
        <v>38.68</v>
      </c>
      <c r="T169" s="24">
        <f>S169-N169</f>
        <v>7.07</v>
      </c>
      <c r="U169" s="23">
        <f>AVERAGE(P169,R169,T169)</f>
        <v>3.8133333333333348</v>
      </c>
    </row>
    <row r="170" spans="1:21" ht="15.75" x14ac:dyDescent="0.25">
      <c r="A170" s="22" t="s">
        <v>90</v>
      </c>
      <c r="B170" s="23">
        <v>24.2</v>
      </c>
      <c r="C170" s="23">
        <f>B170*16/100</f>
        <v>3.8719999999999999</v>
      </c>
      <c r="D170" s="23">
        <f>B170+C170</f>
        <v>28.071999999999999</v>
      </c>
      <c r="E170" s="23">
        <v>30.32</v>
      </c>
      <c r="F170" s="23">
        <f t="shared" si="38"/>
        <v>2.2480000000000011</v>
      </c>
      <c r="G170" s="39">
        <v>28.96</v>
      </c>
      <c r="H170" s="23">
        <f>G170-D170</f>
        <v>0.88800000000000168</v>
      </c>
      <c r="I170" s="40">
        <v>33.82</v>
      </c>
      <c r="J170" s="24">
        <f>I170-D170</f>
        <v>5.7480000000000011</v>
      </c>
      <c r="K170" s="24">
        <f>AVERAGE(F170,H170,J170)</f>
        <v>2.9613333333333345</v>
      </c>
      <c r="L170" s="23">
        <v>27.25</v>
      </c>
      <c r="M170" s="25">
        <f>L170*16/100</f>
        <v>4.3600000000000003</v>
      </c>
      <c r="N170" s="23">
        <f>L170+M170</f>
        <v>31.61</v>
      </c>
      <c r="O170" s="23">
        <v>34</v>
      </c>
      <c r="P170" s="23">
        <f t="shared" si="39"/>
        <v>2.3900000000000006</v>
      </c>
      <c r="Q170" s="39">
        <v>33.590000000000003</v>
      </c>
      <c r="R170" s="23">
        <f>Q170-N170</f>
        <v>1.980000000000004</v>
      </c>
      <c r="S170" s="40">
        <v>38.68</v>
      </c>
      <c r="T170" s="24">
        <f>S170-N170</f>
        <v>7.07</v>
      </c>
      <c r="U170" s="23">
        <f>AVERAGE(P170,R170,T170)</f>
        <v>3.8133333333333348</v>
      </c>
    </row>
    <row r="171" spans="1:21" ht="16.5" thickBot="1" x14ac:dyDescent="0.3">
      <c r="A171" s="22" t="s">
        <v>91</v>
      </c>
      <c r="B171" s="39">
        <v>24.2</v>
      </c>
      <c r="C171" s="39">
        <f>B171*16/100</f>
        <v>3.8719999999999999</v>
      </c>
      <c r="D171" s="39">
        <f>B171+C171</f>
        <v>28.071999999999999</v>
      </c>
      <c r="E171" s="23">
        <v>30.28</v>
      </c>
      <c r="F171" s="23">
        <f t="shared" si="38"/>
        <v>2.208000000000002</v>
      </c>
      <c r="G171" s="39">
        <v>29.93</v>
      </c>
      <c r="H171" s="23">
        <f>G171-D171</f>
        <v>1.8580000000000005</v>
      </c>
      <c r="I171" s="40">
        <v>34.5</v>
      </c>
      <c r="J171" s="40">
        <f>I171-D171</f>
        <v>6.4280000000000008</v>
      </c>
      <c r="K171" s="40">
        <f>AVERAGE(F171,H171,J171)</f>
        <v>3.4980000000000011</v>
      </c>
      <c r="L171" s="39">
        <v>27.25</v>
      </c>
      <c r="M171" s="41">
        <f>L171*16/100</f>
        <v>4.3600000000000003</v>
      </c>
      <c r="N171" s="39">
        <f>L171+M171</f>
        <v>31.61</v>
      </c>
      <c r="O171" s="23">
        <v>36.299999999999997</v>
      </c>
      <c r="P171" s="23">
        <f t="shared" si="39"/>
        <v>4.6899999999999977</v>
      </c>
      <c r="Q171" s="39">
        <v>34.130000000000003</v>
      </c>
      <c r="R171" s="39">
        <f>Q171-N171</f>
        <v>2.5200000000000031</v>
      </c>
      <c r="S171" s="40">
        <v>39.630000000000003</v>
      </c>
      <c r="T171" s="40">
        <f>S171-N171</f>
        <v>8.0200000000000031</v>
      </c>
      <c r="U171" s="39">
        <f>AVERAGE(P171,R171,T171)</f>
        <v>5.076666666666668</v>
      </c>
    </row>
    <row r="172" spans="1:21" ht="32.25" thickBot="1" x14ac:dyDescent="0.3">
      <c r="A172" s="26" t="s">
        <v>26</v>
      </c>
      <c r="B172" s="27">
        <f>AVERAGE(B167:B171)</f>
        <v>24.2</v>
      </c>
      <c r="C172" s="27">
        <f t="shared" ref="C172:U172" si="40">AVERAGE(C167:C171)</f>
        <v>3.8719999999999999</v>
      </c>
      <c r="D172" s="27">
        <f t="shared" si="40"/>
        <v>28.071999999999996</v>
      </c>
      <c r="E172" s="27">
        <f t="shared" si="40"/>
        <v>30.312000000000001</v>
      </c>
      <c r="F172" s="27">
        <f t="shared" si="40"/>
        <v>2.2400000000000011</v>
      </c>
      <c r="G172" s="27">
        <f t="shared" si="40"/>
        <v>29.154000000000003</v>
      </c>
      <c r="H172" s="27">
        <f t="shared" si="40"/>
        <v>1.0820000000000014</v>
      </c>
      <c r="I172" s="27">
        <f t="shared" si="40"/>
        <v>33.956000000000003</v>
      </c>
      <c r="J172" s="27">
        <f t="shared" si="40"/>
        <v>5.8840000000000012</v>
      </c>
      <c r="K172" s="27">
        <f t="shared" si="40"/>
        <v>3.068666666666668</v>
      </c>
      <c r="L172" s="27">
        <f t="shared" si="40"/>
        <v>27.25</v>
      </c>
      <c r="M172" s="27">
        <f t="shared" si="40"/>
        <v>4.3600000000000003</v>
      </c>
      <c r="N172" s="27">
        <f t="shared" si="40"/>
        <v>31.610000000000003</v>
      </c>
      <c r="O172" s="27">
        <f t="shared" si="40"/>
        <v>34.46</v>
      </c>
      <c r="P172" s="27">
        <f t="shared" si="40"/>
        <v>2.85</v>
      </c>
      <c r="Q172" s="27">
        <f t="shared" si="40"/>
        <v>33.698</v>
      </c>
      <c r="R172" s="27">
        <f t="shared" si="40"/>
        <v>2.0880000000000036</v>
      </c>
      <c r="S172" s="27">
        <f t="shared" si="40"/>
        <v>38.869999999999997</v>
      </c>
      <c r="T172" s="27">
        <f t="shared" si="40"/>
        <v>7.2600000000000007</v>
      </c>
      <c r="U172" s="27">
        <f t="shared" si="40"/>
        <v>4.0660000000000007</v>
      </c>
    </row>
    <row r="173" spans="1:21" ht="15.75" thickBot="1" x14ac:dyDescent="0.3"/>
    <row r="174" spans="1:21" ht="15.75" thickBot="1" x14ac:dyDescent="0.3">
      <c r="A174" s="33" t="s">
        <v>0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5"/>
    </row>
    <row r="175" spans="1:21" ht="15.75" thickBot="1" x14ac:dyDescent="0.3">
      <c r="A175" s="36" t="s">
        <v>20</v>
      </c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8"/>
    </row>
    <row r="176" spans="1:21" ht="16.5" thickBot="1" x14ac:dyDescent="0.3">
      <c r="A176" s="7" t="s">
        <v>2</v>
      </c>
      <c r="B176" s="8" t="s">
        <v>3</v>
      </c>
      <c r="C176" s="9"/>
      <c r="D176" s="9"/>
      <c r="E176" s="9"/>
      <c r="F176" s="9"/>
      <c r="G176" s="9"/>
      <c r="H176" s="9"/>
      <c r="I176" s="9"/>
      <c r="J176" s="9"/>
      <c r="K176" s="10"/>
      <c r="L176" s="8" t="s">
        <v>4</v>
      </c>
      <c r="M176" s="9"/>
      <c r="N176" s="9"/>
      <c r="O176" s="9"/>
      <c r="P176" s="9"/>
      <c r="Q176" s="9"/>
      <c r="R176" s="9"/>
      <c r="S176" s="9"/>
      <c r="T176" s="11"/>
      <c r="U176" s="12"/>
    </row>
    <row r="177" spans="1:21" ht="45" x14ac:dyDescent="0.25">
      <c r="A177" s="13"/>
      <c r="B177" s="14" t="s">
        <v>5</v>
      </c>
      <c r="C177" s="15" t="s">
        <v>6</v>
      </c>
      <c r="D177" s="15" t="s">
        <v>7</v>
      </c>
      <c r="E177" s="16" t="s">
        <v>8</v>
      </c>
      <c r="F177" s="16" t="s">
        <v>9</v>
      </c>
      <c r="G177" s="17" t="s">
        <v>10</v>
      </c>
      <c r="H177" s="17" t="s">
        <v>11</v>
      </c>
      <c r="I177" s="18" t="s">
        <v>12</v>
      </c>
      <c r="J177" s="18" t="s">
        <v>13</v>
      </c>
      <c r="K177" s="19" t="s">
        <v>14</v>
      </c>
      <c r="L177" s="20" t="s">
        <v>5</v>
      </c>
      <c r="M177" s="20" t="s">
        <v>6</v>
      </c>
      <c r="N177" s="20" t="s">
        <v>7</v>
      </c>
      <c r="O177" s="16" t="s">
        <v>8</v>
      </c>
      <c r="P177" s="16" t="s">
        <v>9</v>
      </c>
      <c r="Q177" s="17" t="s">
        <v>10</v>
      </c>
      <c r="R177" s="17" t="s">
        <v>15</v>
      </c>
      <c r="S177" s="18" t="s">
        <v>12</v>
      </c>
      <c r="T177" s="18" t="s">
        <v>16</v>
      </c>
      <c r="U177" s="21" t="s">
        <v>17</v>
      </c>
    </row>
    <row r="178" spans="1:21" ht="15.75" x14ac:dyDescent="0.25">
      <c r="A178" s="22" t="s">
        <v>92</v>
      </c>
      <c r="B178" s="23">
        <v>24.2</v>
      </c>
      <c r="C178" s="23">
        <f>B178*16/100</f>
        <v>3.8719999999999999</v>
      </c>
      <c r="D178" s="23">
        <f>B178+C178</f>
        <v>28.071999999999999</v>
      </c>
      <c r="E178" s="23">
        <v>30.28</v>
      </c>
      <c r="F178" s="23">
        <f>E178-D178</f>
        <v>2.208000000000002</v>
      </c>
      <c r="G178" s="39">
        <v>29.93</v>
      </c>
      <c r="H178" s="23">
        <f>G178-D178</f>
        <v>1.8580000000000005</v>
      </c>
      <c r="I178" s="40">
        <v>34.5</v>
      </c>
      <c r="J178" s="24">
        <f>I178-D178</f>
        <v>6.4280000000000008</v>
      </c>
      <c r="K178" s="24">
        <f>AVERAGE(F178,H178,J178)</f>
        <v>3.4980000000000011</v>
      </c>
      <c r="L178" s="23">
        <v>27.25</v>
      </c>
      <c r="M178" s="25">
        <f>L178*16/100</f>
        <v>4.3600000000000003</v>
      </c>
      <c r="N178" s="23">
        <f>L178+M178</f>
        <v>31.61</v>
      </c>
      <c r="O178" s="23">
        <v>33.799999999999997</v>
      </c>
      <c r="P178" s="23">
        <f>O178-N178</f>
        <v>2.1899999999999977</v>
      </c>
      <c r="Q178" s="39">
        <v>34.130000000000003</v>
      </c>
      <c r="R178" s="23">
        <f>Q178-N178</f>
        <v>2.5200000000000031</v>
      </c>
      <c r="S178" s="40">
        <v>39.630000000000003</v>
      </c>
      <c r="T178" s="24">
        <f>S178-N178</f>
        <v>8.0200000000000031</v>
      </c>
      <c r="U178" s="23">
        <f>AVERAGE(P178,R178,T178)</f>
        <v>4.243333333333335</v>
      </c>
    </row>
    <row r="179" spans="1:21" ht="15.75" x14ac:dyDescent="0.25">
      <c r="A179" s="22" t="s">
        <v>93</v>
      </c>
      <c r="B179" s="23">
        <v>24.2</v>
      </c>
      <c r="C179" s="23">
        <f>B179*16/100</f>
        <v>3.8719999999999999</v>
      </c>
      <c r="D179" s="23">
        <f>B179+C179</f>
        <v>28.071999999999999</v>
      </c>
      <c r="E179" s="23">
        <v>30.28</v>
      </c>
      <c r="F179" s="23">
        <f t="shared" ref="F179:F182" si="41">E179-D179</f>
        <v>2.208000000000002</v>
      </c>
      <c r="G179" s="39">
        <v>29.93</v>
      </c>
      <c r="H179" s="23">
        <f>G179-D179</f>
        <v>1.8580000000000005</v>
      </c>
      <c r="I179" s="40">
        <v>34.5</v>
      </c>
      <c r="J179" s="24">
        <f>I179-D179</f>
        <v>6.4280000000000008</v>
      </c>
      <c r="K179" s="24">
        <f>AVERAGE(F179,H179,J179)</f>
        <v>3.4980000000000011</v>
      </c>
      <c r="L179" s="23">
        <v>27.25</v>
      </c>
      <c r="M179" s="25">
        <f>L179*16/100</f>
        <v>4.3600000000000003</v>
      </c>
      <c r="N179" s="23">
        <f>L179+M179</f>
        <v>31.61</v>
      </c>
      <c r="O179" s="23">
        <v>33.799999999999997</v>
      </c>
      <c r="P179" s="23">
        <f t="shared" ref="P179:P182" si="42">O179-N179</f>
        <v>2.1899999999999977</v>
      </c>
      <c r="Q179" s="39">
        <v>34.130000000000003</v>
      </c>
      <c r="R179" s="23">
        <f>Q179-N179</f>
        <v>2.5200000000000031</v>
      </c>
      <c r="S179" s="40">
        <v>39.630000000000003</v>
      </c>
      <c r="T179" s="24">
        <f>S179-N179</f>
        <v>8.0200000000000031</v>
      </c>
      <c r="U179" s="23">
        <f>AVERAGE(P179,R179,T179)</f>
        <v>4.243333333333335</v>
      </c>
    </row>
    <row r="180" spans="1:21" ht="15.75" x14ac:dyDescent="0.25">
      <c r="A180" s="22" t="s">
        <v>94</v>
      </c>
      <c r="B180" s="23">
        <v>24.2</v>
      </c>
      <c r="C180" s="23">
        <f>B180*16/100</f>
        <v>3.8719999999999999</v>
      </c>
      <c r="D180" s="23">
        <f>B180+C180</f>
        <v>28.071999999999999</v>
      </c>
      <c r="E180" s="23">
        <v>30.28</v>
      </c>
      <c r="F180" s="23">
        <f t="shared" si="41"/>
        <v>2.208000000000002</v>
      </c>
      <c r="G180" s="39">
        <v>29.93</v>
      </c>
      <c r="H180" s="23">
        <f>G180-D180</f>
        <v>1.8580000000000005</v>
      </c>
      <c r="I180" s="40">
        <v>34.5</v>
      </c>
      <c r="J180" s="24">
        <f>I180-D180</f>
        <v>6.4280000000000008</v>
      </c>
      <c r="K180" s="24">
        <f>AVERAGE(F180,H180,J180)</f>
        <v>3.4980000000000011</v>
      </c>
      <c r="L180" s="23">
        <v>27.25</v>
      </c>
      <c r="M180" s="25">
        <f>L180*16/100</f>
        <v>4.3600000000000003</v>
      </c>
      <c r="N180" s="23">
        <f>L180+M180</f>
        <v>31.61</v>
      </c>
      <c r="O180" s="23">
        <v>33.799999999999997</v>
      </c>
      <c r="P180" s="23">
        <f t="shared" si="42"/>
        <v>2.1899999999999977</v>
      </c>
      <c r="Q180" s="39">
        <v>34.130000000000003</v>
      </c>
      <c r="R180" s="23">
        <f>Q180-N180</f>
        <v>2.5200000000000031</v>
      </c>
      <c r="S180" s="40">
        <v>39.630000000000003</v>
      </c>
      <c r="T180" s="24">
        <f>S180-N180</f>
        <v>8.0200000000000031</v>
      </c>
      <c r="U180" s="23">
        <f>AVERAGE(P180,R180,T180)</f>
        <v>4.243333333333335</v>
      </c>
    </row>
    <row r="181" spans="1:21" ht="15.75" x14ac:dyDescent="0.25">
      <c r="A181" s="22" t="s">
        <v>95</v>
      </c>
      <c r="B181" s="23">
        <v>24.2</v>
      </c>
      <c r="C181" s="23">
        <f>B181*16/100</f>
        <v>3.8719999999999999</v>
      </c>
      <c r="D181" s="23">
        <f>B181+C181</f>
        <v>28.071999999999999</v>
      </c>
      <c r="E181" s="23">
        <v>30.28</v>
      </c>
      <c r="F181" s="23">
        <f t="shared" si="41"/>
        <v>2.208000000000002</v>
      </c>
      <c r="G181" s="39">
        <v>29.93</v>
      </c>
      <c r="H181" s="23">
        <f>G181-D181</f>
        <v>1.8580000000000005</v>
      </c>
      <c r="I181" s="40">
        <v>34.5</v>
      </c>
      <c r="J181" s="24">
        <f>I181-D181</f>
        <v>6.4280000000000008</v>
      </c>
      <c r="K181" s="24">
        <f>AVERAGE(F181,H181,J181)</f>
        <v>3.4980000000000011</v>
      </c>
      <c r="L181" s="23">
        <v>27.25</v>
      </c>
      <c r="M181" s="25">
        <f>L181*16/100</f>
        <v>4.3600000000000003</v>
      </c>
      <c r="N181" s="23">
        <f>L181+M181</f>
        <v>31.61</v>
      </c>
      <c r="O181" s="23">
        <v>33.799999999999997</v>
      </c>
      <c r="P181" s="23">
        <f t="shared" si="42"/>
        <v>2.1899999999999977</v>
      </c>
      <c r="Q181" s="39">
        <v>34.130000000000003</v>
      </c>
      <c r="R181" s="23">
        <f>Q181-N181</f>
        <v>2.5200000000000031</v>
      </c>
      <c r="S181" s="40">
        <v>39.630000000000003</v>
      </c>
      <c r="T181" s="24">
        <f>S181-N181</f>
        <v>8.0200000000000031</v>
      </c>
      <c r="U181" s="23">
        <f>AVERAGE(P181,R181,T181)</f>
        <v>4.243333333333335</v>
      </c>
    </row>
    <row r="182" spans="1:21" ht="16.5" thickBot="1" x14ac:dyDescent="0.3">
      <c r="A182" s="22" t="s">
        <v>96</v>
      </c>
      <c r="B182" s="39">
        <v>24.2</v>
      </c>
      <c r="C182" s="39">
        <f>B182*16/100</f>
        <v>3.8719999999999999</v>
      </c>
      <c r="D182" s="39">
        <f>B182+C182</f>
        <v>28.071999999999999</v>
      </c>
      <c r="E182" s="23">
        <v>33.159999999999997</v>
      </c>
      <c r="F182" s="23">
        <f t="shared" si="41"/>
        <v>5.0879999999999974</v>
      </c>
      <c r="G182" s="39">
        <v>29.93</v>
      </c>
      <c r="H182" s="23">
        <f>G182-D182</f>
        <v>1.8580000000000005</v>
      </c>
      <c r="I182" s="40">
        <v>34.22</v>
      </c>
      <c r="J182" s="40">
        <f>I182-D182</f>
        <v>6.1479999999999997</v>
      </c>
      <c r="K182" s="40">
        <f>AVERAGE(F182,H182,J182)</f>
        <v>4.3646666666666656</v>
      </c>
      <c r="L182" s="39">
        <v>27.25</v>
      </c>
      <c r="M182" s="41">
        <f>L182*16/100</f>
        <v>4.3600000000000003</v>
      </c>
      <c r="N182" s="39">
        <f>L182+M182</f>
        <v>31.61</v>
      </c>
      <c r="O182" s="23">
        <v>36.299999999999997</v>
      </c>
      <c r="P182" s="23">
        <f t="shared" si="42"/>
        <v>4.6899999999999977</v>
      </c>
      <c r="Q182" s="39">
        <v>34.130000000000003</v>
      </c>
      <c r="R182" s="39">
        <f>Q182-N182</f>
        <v>2.5200000000000031</v>
      </c>
      <c r="S182" s="40">
        <v>39.53</v>
      </c>
      <c r="T182" s="40">
        <f>S182-N182</f>
        <v>7.9200000000000017</v>
      </c>
      <c r="U182" s="39">
        <f>AVERAGE(P182,R182,T182)</f>
        <v>5.0433333333333339</v>
      </c>
    </row>
    <row r="183" spans="1:21" ht="32.25" thickBot="1" x14ac:dyDescent="0.3">
      <c r="A183" s="26" t="s">
        <v>26</v>
      </c>
      <c r="B183" s="27">
        <f>AVERAGE(B178:B182)</f>
        <v>24.2</v>
      </c>
      <c r="C183" s="27">
        <f t="shared" ref="C183:U183" si="43">AVERAGE(C178:C182)</f>
        <v>3.8719999999999999</v>
      </c>
      <c r="D183" s="27">
        <f t="shared" si="43"/>
        <v>28.071999999999996</v>
      </c>
      <c r="E183" s="27">
        <f t="shared" si="43"/>
        <v>30.856000000000002</v>
      </c>
      <c r="F183" s="27">
        <f t="shared" si="43"/>
        <v>2.7840000000000011</v>
      </c>
      <c r="G183" s="27">
        <f t="shared" si="43"/>
        <v>29.93</v>
      </c>
      <c r="H183" s="27">
        <f t="shared" si="43"/>
        <v>1.8580000000000005</v>
      </c>
      <c r="I183" s="27">
        <f t="shared" si="43"/>
        <v>34.444000000000003</v>
      </c>
      <c r="J183" s="27">
        <f t="shared" si="43"/>
        <v>6.3720000000000008</v>
      </c>
      <c r="K183" s="27">
        <f t="shared" si="43"/>
        <v>3.671333333333334</v>
      </c>
      <c r="L183" s="27">
        <f t="shared" si="43"/>
        <v>27.25</v>
      </c>
      <c r="M183" s="27">
        <f t="shared" si="43"/>
        <v>4.3600000000000003</v>
      </c>
      <c r="N183" s="27">
        <f t="shared" si="43"/>
        <v>31.610000000000003</v>
      </c>
      <c r="O183" s="27">
        <f t="shared" si="43"/>
        <v>34.299999999999997</v>
      </c>
      <c r="P183" s="27">
        <f t="shared" si="43"/>
        <v>2.6899999999999977</v>
      </c>
      <c r="Q183" s="27">
        <f t="shared" si="43"/>
        <v>34.130000000000003</v>
      </c>
      <c r="R183" s="27">
        <f t="shared" si="43"/>
        <v>2.5200000000000031</v>
      </c>
      <c r="S183" s="27">
        <f t="shared" si="43"/>
        <v>39.61</v>
      </c>
      <c r="T183" s="27">
        <f t="shared" si="43"/>
        <v>8.0000000000000036</v>
      </c>
      <c r="U183" s="27">
        <f t="shared" si="43"/>
        <v>4.4033333333333342</v>
      </c>
    </row>
  </sheetData>
  <mergeCells count="77">
    <mergeCell ref="A165:A166"/>
    <mergeCell ref="B165:K165"/>
    <mergeCell ref="L165:S165"/>
    <mergeCell ref="A174:U174"/>
    <mergeCell ref="A175:U175"/>
    <mergeCell ref="A176:A177"/>
    <mergeCell ref="B176:K176"/>
    <mergeCell ref="L176:S176"/>
    <mergeCell ref="A153:U153"/>
    <mergeCell ref="A154:A155"/>
    <mergeCell ref="B154:K154"/>
    <mergeCell ref="L154:S154"/>
    <mergeCell ref="A163:U163"/>
    <mergeCell ref="A164:U164"/>
    <mergeCell ref="A141:U141"/>
    <mergeCell ref="A142:U142"/>
    <mergeCell ref="A143:A144"/>
    <mergeCell ref="B143:K143"/>
    <mergeCell ref="L143:S143"/>
    <mergeCell ref="A152:U152"/>
    <mergeCell ref="A118:A119"/>
    <mergeCell ref="B118:K118"/>
    <mergeCell ref="L118:S118"/>
    <mergeCell ref="A128:U128"/>
    <mergeCell ref="A129:U129"/>
    <mergeCell ref="A130:A131"/>
    <mergeCell ref="B130:K130"/>
    <mergeCell ref="L130:S130"/>
    <mergeCell ref="A106:U106"/>
    <mergeCell ref="A107:A108"/>
    <mergeCell ref="B107:K107"/>
    <mergeCell ref="L107:S107"/>
    <mergeCell ref="A116:U116"/>
    <mergeCell ref="A117:U117"/>
    <mergeCell ref="A94:U94"/>
    <mergeCell ref="A95:U95"/>
    <mergeCell ref="A96:A97"/>
    <mergeCell ref="B96:K96"/>
    <mergeCell ref="L96:S96"/>
    <mergeCell ref="A105:U105"/>
    <mergeCell ref="A75:A76"/>
    <mergeCell ref="B75:K75"/>
    <mergeCell ref="L75:S75"/>
    <mergeCell ref="A83:U83"/>
    <mergeCell ref="A84:U84"/>
    <mergeCell ref="A85:A86"/>
    <mergeCell ref="B85:K85"/>
    <mergeCell ref="L85:S85"/>
    <mergeCell ref="A62:U62"/>
    <mergeCell ref="A63:A64"/>
    <mergeCell ref="B63:K63"/>
    <mergeCell ref="L63:S63"/>
    <mergeCell ref="A73:U73"/>
    <mergeCell ref="A74:U74"/>
    <mergeCell ref="A49:U49"/>
    <mergeCell ref="A50:U50"/>
    <mergeCell ref="A51:A52"/>
    <mergeCell ref="B51:K51"/>
    <mergeCell ref="L51:S51"/>
    <mergeCell ref="A61:U61"/>
    <mergeCell ref="A27:A28"/>
    <mergeCell ref="B27:K27"/>
    <mergeCell ref="L27:S27"/>
    <mergeCell ref="A37:U37"/>
    <mergeCell ref="A38:U38"/>
    <mergeCell ref="A39:A40"/>
    <mergeCell ref="B39:K39"/>
    <mergeCell ref="L39:S39"/>
    <mergeCell ref="A14:U14"/>
    <mergeCell ref="A15:A16"/>
    <mergeCell ref="B15:K15"/>
    <mergeCell ref="L15:S15"/>
    <mergeCell ref="A25:U25"/>
    <mergeCell ref="A26:U26"/>
    <mergeCell ref="A1:U1"/>
    <mergeCell ref="A2:U2"/>
    <mergeCell ref="A13:U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 INAZUCAR</dc:creator>
  <cp:lastModifiedBy>Ysaac Julio Vargas Castillo</cp:lastModifiedBy>
  <dcterms:created xsi:type="dcterms:W3CDTF">2024-02-08T17:02:03Z</dcterms:created>
  <dcterms:modified xsi:type="dcterms:W3CDTF">2024-03-21T17:06:12Z</dcterms:modified>
</cp:coreProperties>
</file>