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60878EC5-58EA-4744-9E47-B610FAF6EA0B}" xr6:coauthVersionLast="47" xr6:coauthVersionMax="47" xr10:uidLastSave="{00000000-0000-0000-0000-000000000000}"/>
  <bookViews>
    <workbookView xWindow="-120" yWindow="-120" windowWidth="20730" windowHeight="11160" xr2:uid="{3489398F-D627-4FB5-B997-8757E776D6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5" i="1" l="1"/>
  <c r="Q145" i="1"/>
  <c r="O145" i="1"/>
  <c r="L145" i="1"/>
  <c r="I145" i="1"/>
  <c r="G145" i="1"/>
  <c r="E145" i="1"/>
  <c r="B145" i="1"/>
  <c r="M144" i="1"/>
  <c r="N144" i="1" s="1"/>
  <c r="C144" i="1"/>
  <c r="D144" i="1" s="1"/>
  <c r="J144" i="1" s="1"/>
  <c r="M143" i="1"/>
  <c r="N143" i="1" s="1"/>
  <c r="C143" i="1"/>
  <c r="D143" i="1" s="1"/>
  <c r="M142" i="1"/>
  <c r="N142" i="1" s="1"/>
  <c r="C142" i="1"/>
  <c r="D142" i="1" s="1"/>
  <c r="J142" i="1" s="1"/>
  <c r="M141" i="1"/>
  <c r="N141" i="1" s="1"/>
  <c r="C141" i="1"/>
  <c r="D141" i="1" s="1"/>
  <c r="J141" i="1" s="1"/>
  <c r="M140" i="1"/>
  <c r="M145" i="1" s="1"/>
  <c r="C140" i="1"/>
  <c r="S133" i="1"/>
  <c r="Q133" i="1"/>
  <c r="O133" i="1"/>
  <c r="N133" i="1"/>
  <c r="L133" i="1"/>
  <c r="I133" i="1"/>
  <c r="G133" i="1"/>
  <c r="E133" i="1"/>
  <c r="B133" i="1"/>
  <c r="M132" i="1"/>
  <c r="N132" i="1" s="1"/>
  <c r="C132" i="1"/>
  <c r="D132" i="1" s="1"/>
  <c r="P131" i="1"/>
  <c r="N131" i="1"/>
  <c r="T131" i="1" s="1"/>
  <c r="M131" i="1"/>
  <c r="J131" i="1"/>
  <c r="C131" i="1"/>
  <c r="D131" i="1" s="1"/>
  <c r="P130" i="1"/>
  <c r="N130" i="1"/>
  <c r="T130" i="1" s="1"/>
  <c r="M130" i="1"/>
  <c r="C130" i="1"/>
  <c r="D130" i="1" s="1"/>
  <c r="P129" i="1"/>
  <c r="N129" i="1"/>
  <c r="T129" i="1" s="1"/>
  <c r="M129" i="1"/>
  <c r="J129" i="1"/>
  <c r="C129" i="1"/>
  <c r="D129" i="1" s="1"/>
  <c r="P128" i="1"/>
  <c r="N128" i="1"/>
  <c r="T128" i="1" s="1"/>
  <c r="M128" i="1"/>
  <c r="M133" i="1" s="1"/>
  <c r="C128" i="1"/>
  <c r="S120" i="1"/>
  <c r="Q120" i="1"/>
  <c r="O120" i="1"/>
  <c r="N120" i="1"/>
  <c r="L120" i="1"/>
  <c r="I120" i="1"/>
  <c r="G120" i="1"/>
  <c r="E120" i="1"/>
  <c r="B120" i="1"/>
  <c r="P119" i="1"/>
  <c r="N119" i="1"/>
  <c r="T119" i="1" s="1"/>
  <c r="M119" i="1"/>
  <c r="J119" i="1"/>
  <c r="C119" i="1"/>
  <c r="D119" i="1" s="1"/>
  <c r="P118" i="1"/>
  <c r="N118" i="1"/>
  <c r="T118" i="1" s="1"/>
  <c r="M118" i="1"/>
  <c r="C118" i="1"/>
  <c r="D118" i="1" s="1"/>
  <c r="P117" i="1"/>
  <c r="N117" i="1"/>
  <c r="T117" i="1" s="1"/>
  <c r="M117" i="1"/>
  <c r="J117" i="1"/>
  <c r="C117" i="1"/>
  <c r="D117" i="1" s="1"/>
  <c r="P116" i="1"/>
  <c r="N116" i="1"/>
  <c r="T116" i="1" s="1"/>
  <c r="M116" i="1"/>
  <c r="C116" i="1"/>
  <c r="D116" i="1" s="1"/>
  <c r="J116" i="1" s="1"/>
  <c r="P115" i="1"/>
  <c r="N115" i="1"/>
  <c r="T115" i="1" s="1"/>
  <c r="M115" i="1"/>
  <c r="M120" i="1" s="1"/>
  <c r="C115" i="1"/>
  <c r="S107" i="1"/>
  <c r="Q107" i="1"/>
  <c r="O107" i="1"/>
  <c r="N107" i="1"/>
  <c r="L107" i="1"/>
  <c r="I107" i="1"/>
  <c r="G107" i="1"/>
  <c r="E107" i="1"/>
  <c r="B107" i="1"/>
  <c r="P106" i="1"/>
  <c r="N106" i="1"/>
  <c r="T106" i="1" s="1"/>
  <c r="M106" i="1"/>
  <c r="C106" i="1"/>
  <c r="D106" i="1" s="1"/>
  <c r="P105" i="1"/>
  <c r="N105" i="1"/>
  <c r="T105" i="1" s="1"/>
  <c r="M105" i="1"/>
  <c r="J105" i="1"/>
  <c r="C105" i="1"/>
  <c r="D105" i="1" s="1"/>
  <c r="P104" i="1"/>
  <c r="N104" i="1"/>
  <c r="T104" i="1" s="1"/>
  <c r="M104" i="1"/>
  <c r="C104" i="1"/>
  <c r="D104" i="1" s="1"/>
  <c r="P103" i="1"/>
  <c r="N103" i="1"/>
  <c r="T103" i="1" s="1"/>
  <c r="M103" i="1"/>
  <c r="J103" i="1"/>
  <c r="C103" i="1"/>
  <c r="D103" i="1" s="1"/>
  <c r="P102" i="1"/>
  <c r="N102" i="1"/>
  <c r="T102" i="1" s="1"/>
  <c r="M102" i="1"/>
  <c r="M107" i="1" s="1"/>
  <c r="C102" i="1"/>
  <c r="S93" i="1"/>
  <c r="Q93" i="1"/>
  <c r="O93" i="1"/>
  <c r="N93" i="1"/>
  <c r="L93" i="1"/>
  <c r="I93" i="1"/>
  <c r="G93" i="1"/>
  <c r="E93" i="1"/>
  <c r="B93" i="1"/>
  <c r="P92" i="1"/>
  <c r="N92" i="1"/>
  <c r="T92" i="1" s="1"/>
  <c r="M92" i="1"/>
  <c r="J92" i="1"/>
  <c r="C92" i="1"/>
  <c r="D92" i="1" s="1"/>
  <c r="P91" i="1"/>
  <c r="N91" i="1"/>
  <c r="T91" i="1" s="1"/>
  <c r="M91" i="1"/>
  <c r="C91" i="1"/>
  <c r="D91" i="1" s="1"/>
  <c r="J91" i="1" s="1"/>
  <c r="P90" i="1"/>
  <c r="N90" i="1"/>
  <c r="T90" i="1" s="1"/>
  <c r="M90" i="1"/>
  <c r="J90" i="1"/>
  <c r="C90" i="1"/>
  <c r="D90" i="1" s="1"/>
  <c r="P89" i="1"/>
  <c r="N89" i="1"/>
  <c r="T89" i="1" s="1"/>
  <c r="M89" i="1"/>
  <c r="M93" i="1" s="1"/>
  <c r="C89" i="1"/>
  <c r="S82" i="1"/>
  <c r="Q82" i="1"/>
  <c r="O82" i="1"/>
  <c r="L82" i="1"/>
  <c r="I82" i="1"/>
  <c r="G82" i="1"/>
  <c r="E82" i="1"/>
  <c r="B82" i="1"/>
  <c r="M81" i="1"/>
  <c r="N81" i="1" s="1"/>
  <c r="P81" i="1" s="1"/>
  <c r="C81" i="1"/>
  <c r="D81" i="1" s="1"/>
  <c r="M80" i="1"/>
  <c r="N80" i="1" s="1"/>
  <c r="C80" i="1"/>
  <c r="D80" i="1" s="1"/>
  <c r="M79" i="1"/>
  <c r="N79" i="1" s="1"/>
  <c r="C79" i="1"/>
  <c r="D79" i="1" s="1"/>
  <c r="M78" i="1"/>
  <c r="M82" i="1" s="1"/>
  <c r="C78" i="1"/>
  <c r="C82" i="1" s="1"/>
  <c r="S70" i="1"/>
  <c r="Q70" i="1"/>
  <c r="O70" i="1"/>
  <c r="L70" i="1"/>
  <c r="I70" i="1"/>
  <c r="G70" i="1"/>
  <c r="E70" i="1"/>
  <c r="B70" i="1"/>
  <c r="M69" i="1"/>
  <c r="N69" i="1" s="1"/>
  <c r="C69" i="1"/>
  <c r="D69" i="1" s="1"/>
  <c r="M68" i="1"/>
  <c r="N68" i="1" s="1"/>
  <c r="C68" i="1"/>
  <c r="D68" i="1" s="1"/>
  <c r="M67" i="1"/>
  <c r="N67" i="1" s="1"/>
  <c r="C67" i="1"/>
  <c r="D67" i="1" s="1"/>
  <c r="M66" i="1"/>
  <c r="N66" i="1" s="1"/>
  <c r="C66" i="1"/>
  <c r="D66" i="1" s="1"/>
  <c r="M65" i="1"/>
  <c r="M70" i="1" s="1"/>
  <c r="C65" i="1"/>
  <c r="C70" i="1" s="1"/>
  <c r="S58" i="1"/>
  <c r="Q58" i="1"/>
  <c r="O58" i="1"/>
  <c r="L58" i="1"/>
  <c r="I58" i="1"/>
  <c r="G58" i="1"/>
  <c r="E58" i="1"/>
  <c r="D58" i="1"/>
  <c r="B58" i="1"/>
  <c r="M57" i="1"/>
  <c r="N57" i="1" s="1"/>
  <c r="C57" i="1"/>
  <c r="D57" i="1" s="1"/>
  <c r="M56" i="1"/>
  <c r="N56" i="1" s="1"/>
  <c r="C56" i="1"/>
  <c r="D56" i="1" s="1"/>
  <c r="F56" i="1" s="1"/>
  <c r="M55" i="1"/>
  <c r="N55" i="1" s="1"/>
  <c r="F55" i="1"/>
  <c r="D55" i="1"/>
  <c r="J55" i="1" s="1"/>
  <c r="C55" i="1"/>
  <c r="M54" i="1"/>
  <c r="N54" i="1" s="1"/>
  <c r="F54" i="1"/>
  <c r="D54" i="1"/>
  <c r="J54" i="1" s="1"/>
  <c r="C54" i="1"/>
  <c r="M53" i="1"/>
  <c r="F53" i="1"/>
  <c r="D53" i="1"/>
  <c r="J53" i="1" s="1"/>
  <c r="C53" i="1"/>
  <c r="C58" i="1" s="1"/>
  <c r="S45" i="1"/>
  <c r="Q45" i="1"/>
  <c r="O45" i="1"/>
  <c r="L45" i="1"/>
  <c r="I45" i="1"/>
  <c r="H45" i="1"/>
  <c r="G45" i="1"/>
  <c r="E45" i="1"/>
  <c r="D45" i="1"/>
  <c r="B45" i="1"/>
  <c r="T44" i="1"/>
  <c r="M44" i="1"/>
  <c r="N44" i="1" s="1"/>
  <c r="H44" i="1"/>
  <c r="F44" i="1"/>
  <c r="D44" i="1"/>
  <c r="J44" i="1" s="1"/>
  <c r="C44" i="1"/>
  <c r="M43" i="1"/>
  <c r="N43" i="1" s="1"/>
  <c r="T43" i="1" s="1"/>
  <c r="H43" i="1"/>
  <c r="F43" i="1"/>
  <c r="D43" i="1"/>
  <c r="J43" i="1" s="1"/>
  <c r="C43" i="1"/>
  <c r="T42" i="1"/>
  <c r="M42" i="1"/>
  <c r="N42" i="1" s="1"/>
  <c r="H42" i="1"/>
  <c r="F42" i="1"/>
  <c r="D42" i="1"/>
  <c r="J42" i="1" s="1"/>
  <c r="C42" i="1"/>
  <c r="M41" i="1"/>
  <c r="N41" i="1" s="1"/>
  <c r="H41" i="1"/>
  <c r="F41" i="1"/>
  <c r="D41" i="1"/>
  <c r="J41" i="1" s="1"/>
  <c r="C41" i="1"/>
  <c r="M40" i="1"/>
  <c r="H40" i="1"/>
  <c r="F40" i="1"/>
  <c r="D40" i="1"/>
  <c r="J40" i="1" s="1"/>
  <c r="J45" i="1" s="1"/>
  <c r="C40" i="1"/>
  <c r="C45" i="1" s="1"/>
  <c r="M58" i="1" l="1"/>
  <c r="N53" i="1"/>
  <c r="J57" i="1"/>
  <c r="H57" i="1"/>
  <c r="J66" i="1"/>
  <c r="H66" i="1"/>
  <c r="F66" i="1"/>
  <c r="K66" i="1" s="1"/>
  <c r="F80" i="1"/>
  <c r="J80" i="1"/>
  <c r="H80" i="1"/>
  <c r="R41" i="1"/>
  <c r="P41" i="1"/>
  <c r="K44" i="1"/>
  <c r="R54" i="1"/>
  <c r="P54" i="1"/>
  <c r="U54" i="1" s="1"/>
  <c r="R68" i="1"/>
  <c r="P68" i="1"/>
  <c r="T68" i="1"/>
  <c r="T41" i="1"/>
  <c r="J58" i="1"/>
  <c r="T54" i="1"/>
  <c r="R55" i="1"/>
  <c r="P55" i="1"/>
  <c r="U55" i="1" s="1"/>
  <c r="R56" i="1"/>
  <c r="P56" i="1"/>
  <c r="R57" i="1"/>
  <c r="P57" i="1"/>
  <c r="F67" i="1"/>
  <c r="J67" i="1"/>
  <c r="H67" i="1"/>
  <c r="F69" i="1"/>
  <c r="K69" i="1" s="1"/>
  <c r="J69" i="1"/>
  <c r="H69" i="1"/>
  <c r="J79" i="1"/>
  <c r="H79" i="1"/>
  <c r="F79" i="1"/>
  <c r="J81" i="1"/>
  <c r="H81" i="1"/>
  <c r="F81" i="1"/>
  <c r="K81" i="1" s="1"/>
  <c r="J56" i="1"/>
  <c r="H56" i="1"/>
  <c r="K56" i="1" s="1"/>
  <c r="F68" i="1"/>
  <c r="K68" i="1" s="1"/>
  <c r="J68" i="1"/>
  <c r="H68" i="1"/>
  <c r="K40" i="1"/>
  <c r="F45" i="1"/>
  <c r="K42" i="1"/>
  <c r="R43" i="1"/>
  <c r="P43" i="1"/>
  <c r="U43" i="1" s="1"/>
  <c r="F57" i="1"/>
  <c r="R66" i="1"/>
  <c r="P66" i="1"/>
  <c r="T66" i="1"/>
  <c r="R80" i="1"/>
  <c r="P80" i="1"/>
  <c r="T80" i="1"/>
  <c r="M45" i="1"/>
  <c r="N40" i="1"/>
  <c r="K41" i="1"/>
  <c r="K45" i="1" s="1"/>
  <c r="R42" i="1"/>
  <c r="P42" i="1"/>
  <c r="U42" i="1" s="1"/>
  <c r="K43" i="1"/>
  <c r="R44" i="1"/>
  <c r="P44" i="1"/>
  <c r="U44" i="1" s="1"/>
  <c r="K53" i="1"/>
  <c r="F58" i="1"/>
  <c r="T55" i="1"/>
  <c r="T56" i="1"/>
  <c r="T57" i="1"/>
  <c r="R67" i="1"/>
  <c r="P67" i="1"/>
  <c r="T67" i="1"/>
  <c r="R69" i="1"/>
  <c r="P69" i="1"/>
  <c r="T69" i="1"/>
  <c r="R79" i="1"/>
  <c r="P79" i="1"/>
  <c r="U79" i="1" s="1"/>
  <c r="T79" i="1"/>
  <c r="U91" i="1"/>
  <c r="H104" i="1"/>
  <c r="F104" i="1"/>
  <c r="C133" i="1"/>
  <c r="D128" i="1"/>
  <c r="H132" i="1"/>
  <c r="F132" i="1"/>
  <c r="C145" i="1"/>
  <c r="D140" i="1"/>
  <c r="H143" i="1"/>
  <c r="F143" i="1"/>
  <c r="H53" i="1"/>
  <c r="H54" i="1"/>
  <c r="K54" i="1" s="1"/>
  <c r="H55" i="1"/>
  <c r="K55" i="1" s="1"/>
  <c r="N65" i="1"/>
  <c r="N78" i="1"/>
  <c r="T93" i="1"/>
  <c r="H92" i="1"/>
  <c r="F92" i="1"/>
  <c r="T107" i="1"/>
  <c r="J104" i="1"/>
  <c r="H105" i="1"/>
  <c r="F105" i="1"/>
  <c r="K105" i="1" s="1"/>
  <c r="U105" i="1"/>
  <c r="H117" i="1"/>
  <c r="F117" i="1"/>
  <c r="H129" i="1"/>
  <c r="F129" i="1"/>
  <c r="K129" i="1" s="1"/>
  <c r="J132" i="1"/>
  <c r="J143" i="1"/>
  <c r="U104" i="1"/>
  <c r="H141" i="1"/>
  <c r="F141" i="1"/>
  <c r="K141" i="1" s="1"/>
  <c r="C93" i="1"/>
  <c r="D89" i="1"/>
  <c r="P93" i="1"/>
  <c r="C107" i="1"/>
  <c r="D102" i="1"/>
  <c r="P107" i="1"/>
  <c r="H106" i="1"/>
  <c r="F106" i="1"/>
  <c r="T120" i="1"/>
  <c r="H118" i="1"/>
  <c r="F118" i="1"/>
  <c r="H130" i="1"/>
  <c r="F130" i="1"/>
  <c r="K130" i="1" s="1"/>
  <c r="T132" i="1"/>
  <c r="R132" i="1"/>
  <c r="T141" i="1"/>
  <c r="R141" i="1"/>
  <c r="T142" i="1"/>
  <c r="R142" i="1"/>
  <c r="T143" i="1"/>
  <c r="R143" i="1"/>
  <c r="T144" i="1"/>
  <c r="R144" i="1"/>
  <c r="T81" i="1"/>
  <c r="R81" i="1"/>
  <c r="U81" i="1" s="1"/>
  <c r="H91" i="1"/>
  <c r="F91" i="1"/>
  <c r="K91" i="1" s="1"/>
  <c r="H116" i="1"/>
  <c r="F116" i="1"/>
  <c r="P133" i="1"/>
  <c r="H142" i="1"/>
  <c r="F142" i="1"/>
  <c r="H144" i="1"/>
  <c r="F144" i="1"/>
  <c r="K144" i="1" s="1"/>
  <c r="D65" i="1"/>
  <c r="D78" i="1"/>
  <c r="H90" i="1"/>
  <c r="F90" i="1"/>
  <c r="K90" i="1" s="1"/>
  <c r="K93" i="1" s="1"/>
  <c r="H103" i="1"/>
  <c r="F103" i="1"/>
  <c r="J106" i="1"/>
  <c r="C120" i="1"/>
  <c r="D115" i="1"/>
  <c r="P120" i="1"/>
  <c r="J118" i="1"/>
  <c r="H119" i="1"/>
  <c r="F119" i="1"/>
  <c r="K119" i="1" s="1"/>
  <c r="T133" i="1"/>
  <c r="J130" i="1"/>
  <c r="H131" i="1"/>
  <c r="F131" i="1"/>
  <c r="K131" i="1" s="1"/>
  <c r="P132" i="1"/>
  <c r="P141" i="1"/>
  <c r="P142" i="1"/>
  <c r="U142" i="1" s="1"/>
  <c r="P143" i="1"/>
  <c r="P144" i="1"/>
  <c r="R89" i="1"/>
  <c r="R90" i="1"/>
  <c r="U90" i="1" s="1"/>
  <c r="R91" i="1"/>
  <c r="R92" i="1"/>
  <c r="U92" i="1" s="1"/>
  <c r="R102" i="1"/>
  <c r="U102" i="1" s="1"/>
  <c r="R103" i="1"/>
  <c r="U103" i="1" s="1"/>
  <c r="R104" i="1"/>
  <c r="R105" i="1"/>
  <c r="R106" i="1"/>
  <c r="U106" i="1" s="1"/>
  <c r="R115" i="1"/>
  <c r="R120" i="1" s="1"/>
  <c r="R116" i="1"/>
  <c r="U116" i="1" s="1"/>
  <c r="R117" i="1"/>
  <c r="U117" i="1" s="1"/>
  <c r="R118" i="1"/>
  <c r="U118" i="1" s="1"/>
  <c r="R119" i="1"/>
  <c r="U119" i="1" s="1"/>
  <c r="R128" i="1"/>
  <c r="U128" i="1" s="1"/>
  <c r="R129" i="1"/>
  <c r="U129" i="1" s="1"/>
  <c r="R130" i="1"/>
  <c r="U130" i="1" s="1"/>
  <c r="R131" i="1"/>
  <c r="U131" i="1" s="1"/>
  <c r="N140" i="1"/>
  <c r="U107" i="1" l="1"/>
  <c r="K58" i="1"/>
  <c r="K133" i="1"/>
  <c r="U57" i="1"/>
  <c r="R93" i="1"/>
  <c r="U115" i="1"/>
  <c r="U120" i="1" s="1"/>
  <c r="U66" i="1"/>
  <c r="R53" i="1"/>
  <c r="R58" i="1" s="1"/>
  <c r="N58" i="1"/>
  <c r="P53" i="1"/>
  <c r="T53" i="1"/>
  <c r="T58" i="1" s="1"/>
  <c r="U144" i="1"/>
  <c r="U132" i="1"/>
  <c r="U133" i="1" s="1"/>
  <c r="H115" i="1"/>
  <c r="H120" i="1" s="1"/>
  <c r="D120" i="1"/>
  <c r="F115" i="1"/>
  <c r="J115" i="1"/>
  <c r="J120" i="1" s="1"/>
  <c r="K103" i="1"/>
  <c r="U89" i="1"/>
  <c r="U93" i="1" s="1"/>
  <c r="R78" i="1"/>
  <c r="R82" i="1" s="1"/>
  <c r="P78" i="1"/>
  <c r="T78" i="1"/>
  <c r="T82" i="1" s="1"/>
  <c r="N82" i="1"/>
  <c r="H58" i="1"/>
  <c r="U67" i="1"/>
  <c r="U80" i="1"/>
  <c r="U56" i="1"/>
  <c r="U68" i="1"/>
  <c r="D70" i="1"/>
  <c r="F65" i="1"/>
  <c r="J65" i="1"/>
  <c r="J70" i="1" s="1"/>
  <c r="H65" i="1"/>
  <c r="H70" i="1" s="1"/>
  <c r="R107" i="1"/>
  <c r="U141" i="1"/>
  <c r="H140" i="1"/>
  <c r="H145" i="1" s="1"/>
  <c r="D145" i="1"/>
  <c r="F140" i="1"/>
  <c r="J140" i="1"/>
  <c r="J145" i="1" s="1"/>
  <c r="H128" i="1"/>
  <c r="H133" i="1" s="1"/>
  <c r="D133" i="1"/>
  <c r="F128" i="1"/>
  <c r="J128" i="1"/>
  <c r="J133" i="1" s="1"/>
  <c r="T140" i="1"/>
  <c r="T145" i="1" s="1"/>
  <c r="R140" i="1"/>
  <c r="R145" i="1" s="1"/>
  <c r="N145" i="1"/>
  <c r="P140" i="1"/>
  <c r="R133" i="1"/>
  <c r="U143" i="1"/>
  <c r="D82" i="1"/>
  <c r="F78" i="1"/>
  <c r="J78" i="1"/>
  <c r="J82" i="1" s="1"/>
  <c r="H78" i="1"/>
  <c r="H82" i="1" s="1"/>
  <c r="K142" i="1"/>
  <c r="K145" i="1" s="1"/>
  <c r="K116" i="1"/>
  <c r="K118" i="1"/>
  <c r="K106" i="1"/>
  <c r="H102" i="1"/>
  <c r="H107" i="1" s="1"/>
  <c r="D107" i="1"/>
  <c r="F102" i="1"/>
  <c r="J102" i="1"/>
  <c r="J107" i="1" s="1"/>
  <c r="H89" i="1"/>
  <c r="H93" i="1" s="1"/>
  <c r="D93" i="1"/>
  <c r="F89" i="1"/>
  <c r="J89" i="1"/>
  <c r="J93" i="1" s="1"/>
  <c r="K117" i="1"/>
  <c r="K92" i="1"/>
  <c r="R65" i="1"/>
  <c r="R70" i="1" s="1"/>
  <c r="N70" i="1"/>
  <c r="P65" i="1"/>
  <c r="T65" i="1"/>
  <c r="T70" i="1" s="1"/>
  <c r="K143" i="1"/>
  <c r="K132" i="1"/>
  <c r="K104" i="1"/>
  <c r="U69" i="1"/>
  <c r="R40" i="1"/>
  <c r="R45" i="1" s="1"/>
  <c r="N45" i="1"/>
  <c r="P40" i="1"/>
  <c r="T40" i="1"/>
  <c r="T45" i="1" s="1"/>
  <c r="K57" i="1"/>
  <c r="K79" i="1"/>
  <c r="K82" i="1" s="1"/>
  <c r="K67" i="1"/>
  <c r="K70" i="1" s="1"/>
  <c r="U41" i="1"/>
  <c r="K80" i="1"/>
  <c r="K128" i="1" l="1"/>
  <c r="F133" i="1"/>
  <c r="K65" i="1"/>
  <c r="F70" i="1"/>
  <c r="K107" i="1"/>
  <c r="U53" i="1"/>
  <c r="U58" i="1" s="1"/>
  <c r="P58" i="1"/>
  <c r="P82" i="1"/>
  <c r="U78" i="1"/>
  <c r="U82" i="1" s="1"/>
  <c r="K89" i="1"/>
  <c r="F93" i="1"/>
  <c r="K102" i="1"/>
  <c r="F107" i="1"/>
  <c r="K115" i="1"/>
  <c r="F120" i="1"/>
  <c r="U40" i="1"/>
  <c r="U45" i="1" s="1"/>
  <c r="P45" i="1"/>
  <c r="P70" i="1"/>
  <c r="U65" i="1"/>
  <c r="U70" i="1" s="1"/>
  <c r="K140" i="1"/>
  <c r="F145" i="1"/>
  <c r="K120" i="1"/>
  <c r="K78" i="1"/>
  <c r="F82" i="1"/>
  <c r="U140" i="1"/>
  <c r="U145" i="1" s="1"/>
  <c r="P145" i="1"/>
</calcChain>
</file>

<file path=xl/sharedStrings.xml><?xml version="1.0" encoding="utf-8"?>
<sst xmlns="http://schemas.openxmlformats.org/spreadsheetml/2006/main" count="368" uniqueCount="68">
  <si>
    <t>DIARIO</t>
  </si>
  <si>
    <t>Azucar Crema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</si>
  <si>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</si>
  <si>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</si>
  <si>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</si>
  <si>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</si>
  <si>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</si>
  <si>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</si>
  <si>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Varicacion Suopermercado</t>
  </si>
  <si>
    <t>Precio de Colmado</t>
  </si>
  <si>
    <t>Varacion Colamdo</t>
  </si>
  <si>
    <t>Variacion Supermercado</t>
  </si>
  <si>
    <t>Variacion Colmado</t>
  </si>
  <si>
    <t>Variación Promedio</t>
  </si>
  <si>
    <t>Promedio Semanal</t>
  </si>
  <si>
    <t>Febrero</t>
  </si>
  <si>
    <t xml:space="preserve"> </t>
  </si>
  <si>
    <t>Precios Locales del Azúcar</t>
  </si>
  <si>
    <t>Promedio de Precios Diario</t>
  </si>
  <si>
    <t>Azucar Refina</t>
  </si>
  <si>
    <t xml:space="preserve"> Variación Promedio</t>
  </si>
  <si>
    <t>06 febrero</t>
  </si>
  <si>
    <t>7 febrero</t>
  </si>
  <si>
    <t>8 febrero</t>
  </si>
  <si>
    <t>9 febrero</t>
  </si>
  <si>
    <t>10 febrero</t>
  </si>
  <si>
    <t>13 febrero</t>
  </si>
  <si>
    <t>14 febrero</t>
  </si>
  <si>
    <t>15 febrero</t>
  </si>
  <si>
    <t>16 febrero</t>
  </si>
  <si>
    <t>17 febrero</t>
  </si>
  <si>
    <t>20 febrero</t>
  </si>
  <si>
    <t>21 febrero</t>
  </si>
  <si>
    <t>22 febrero</t>
  </si>
  <si>
    <t>23 febrero</t>
  </si>
  <si>
    <t>24 febrero</t>
  </si>
  <si>
    <t>28 febrero</t>
  </si>
  <si>
    <t>01marzo</t>
  </si>
  <si>
    <t>02marzo</t>
  </si>
  <si>
    <t>03marzo</t>
  </si>
  <si>
    <t>Promedio semanal</t>
  </si>
  <si>
    <t>SEMANAL</t>
  </si>
  <si>
    <t>06 al 10 de febrero</t>
  </si>
  <si>
    <t>13 al 17 de febrero</t>
  </si>
  <si>
    <t>20 al 24  de febrero</t>
  </si>
  <si>
    <t>28 febrero al 03 de marzo</t>
  </si>
  <si>
    <t>Promedio Mensual</t>
  </si>
  <si>
    <t xml:space="preserve">MARZO </t>
  </si>
  <si>
    <t>06 marzo</t>
  </si>
  <si>
    <t>7 marzo</t>
  </si>
  <si>
    <t>8 marzo</t>
  </si>
  <si>
    <t>9 marzo</t>
  </si>
  <si>
    <t>10 marzo</t>
  </si>
  <si>
    <t>13 marzo</t>
  </si>
  <si>
    <t>14 marzo</t>
  </si>
  <si>
    <t>15 marzo</t>
  </si>
  <si>
    <t>16 marzo</t>
  </si>
  <si>
    <t>17 marzo</t>
  </si>
  <si>
    <t>20 marzo</t>
  </si>
  <si>
    <t>21 marzo</t>
  </si>
  <si>
    <t>22 marzo</t>
  </si>
  <si>
    <t>23 marzo</t>
  </si>
  <si>
    <t>24 marzo</t>
  </si>
  <si>
    <t>27 marzo</t>
  </si>
  <si>
    <t>28 marzo</t>
  </si>
  <si>
    <t>29 marzo</t>
  </si>
  <si>
    <t>30 marzo</t>
  </si>
  <si>
    <t>31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</si>
</sst>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/>
    <xf numFmtId="16" fontId="4" fillId="0" borderId="6" xfId="0" applyNumberFormat="1" applyFont="1" applyBorder="1"/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/>
    <xf numFmtId="16" fontId="4" fillId="0" borderId="9" xfId="0" applyNumberFormat="1" applyFont="1" applyBorder="1"/>
    <xf numFmtId="0" fontId="0" fillId="0" borderId="10" xfId="0" applyBorder="1"/>
    <xf numFmtId="0" fontId="0" fillId="0" borderId="6" xfId="0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6" xfId="0" applyFont="1" applyBorder="1"/>
    <xf numFmtId="2" fontId="0" fillId="3" borderId="6" xfId="0" applyNumberFormat="1" applyFill="1" applyBorder="1" applyAlignment="1">
      <alignment vertical="center"/>
    </xf>
    <xf numFmtId="2" fontId="0" fillId="3" borderId="6" xfId="0" applyNumberFormat="1" applyFill="1" applyBorder="1"/>
    <xf numFmtId="0" fontId="0" fillId="3" borderId="6" xfId="0" applyFill="1" applyBorder="1" applyAlignment="1">
      <alignment vertical="center"/>
    </xf>
    <xf numFmtId="2" fontId="0" fillId="3" borderId="9" xfId="0" applyNumberFormat="1" applyFill="1" applyBorder="1" applyAlignment="1">
      <alignment vertical="center"/>
    </xf>
    <xf numFmtId="2" fontId="0" fillId="3" borderId="9" xfId="0" applyNumberFormat="1" applyFill="1" applyBorder="1"/>
    <xf numFmtId="0" fontId="0" fillId="3" borderId="9" xfId="0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2B17-41B6-417B-A7C9-D5EC8D4910BF}">
  <dimension ref="A1:W145"/>
  <sheetViews>
    <sheetView tabSelected="1" topLeftCell="A145" workbookViewId="0">
      <selection activeCell="B154" sqref="B154"/>
    </sheetView>
  </sheetViews>
  <sheetFormatPr baseColWidth="10" defaultRowHeight="15" x14ac:dyDescent="0.25"/>
  <sheetData>
    <row r="1" spans="1:21" ht="45" x14ac:dyDescent="0.25">
      <c r="A1" s="37" t="s">
        <v>0</v>
      </c>
      <c r="B1" s="37" t="s">
        <v>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 t="s">
        <v>2</v>
      </c>
      <c r="N1" s="37" t="s">
        <v>3</v>
      </c>
      <c r="O1" s="37" t="s">
        <v>4</v>
      </c>
      <c r="P1" s="37" t="s">
        <v>5</v>
      </c>
      <c r="Q1" s="37" t="s">
        <v>6</v>
      </c>
      <c r="R1" s="37" t="s">
        <v>7</v>
      </c>
      <c r="S1" s="37" t="s">
        <v>8</v>
      </c>
      <c r="T1" s="37" t="s">
        <v>9</v>
      </c>
      <c r="U1" s="37" t="s">
        <v>10</v>
      </c>
    </row>
    <row r="2" spans="1:21" ht="45" x14ac:dyDescent="0.25">
      <c r="A2" s="38"/>
      <c r="B2" s="38"/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11</v>
      </c>
      <c r="I2" s="38" t="s">
        <v>9</v>
      </c>
      <c r="J2" s="38" t="s">
        <v>12</v>
      </c>
      <c r="K2" s="38" t="s">
        <v>13</v>
      </c>
      <c r="L2" s="38"/>
      <c r="M2" s="38">
        <v>27.25</v>
      </c>
      <c r="N2" s="38">
        <v>4.3600000000000003</v>
      </c>
      <c r="O2" s="38">
        <v>31.61</v>
      </c>
      <c r="P2" s="38">
        <v>30.04</v>
      </c>
      <c r="Q2" s="38">
        <v>1.57</v>
      </c>
      <c r="R2" s="38">
        <v>32.729999999999997</v>
      </c>
      <c r="S2" s="38">
        <v>1.1200000000000001</v>
      </c>
      <c r="T2" s="38">
        <v>35.85</v>
      </c>
      <c r="U2" s="38">
        <v>4.24</v>
      </c>
    </row>
    <row r="3" spans="1:21" ht="15.75" x14ac:dyDescent="0.25">
      <c r="A3" s="3">
        <v>45295</v>
      </c>
      <c r="B3" s="4">
        <v>24.2</v>
      </c>
      <c r="C3" s="4">
        <v>3.87</v>
      </c>
      <c r="D3" s="4">
        <v>28.07</v>
      </c>
      <c r="E3" s="4">
        <v>25.76</v>
      </c>
      <c r="F3" s="4">
        <v>2.31</v>
      </c>
      <c r="G3" s="4">
        <v>27.28</v>
      </c>
      <c r="H3" s="4">
        <v>0.79</v>
      </c>
      <c r="I3" s="5">
        <v>30.7</v>
      </c>
      <c r="J3" s="5">
        <v>2.63</v>
      </c>
      <c r="K3" s="5">
        <v>1.91</v>
      </c>
      <c r="M3" s="1">
        <v>27.25</v>
      </c>
      <c r="N3" s="1">
        <v>4.3600000000000003</v>
      </c>
      <c r="O3" s="1">
        <v>31.61</v>
      </c>
      <c r="P3" s="1">
        <v>30.04</v>
      </c>
      <c r="Q3" s="1">
        <v>1.57</v>
      </c>
      <c r="R3" s="1">
        <v>32.729999999999997</v>
      </c>
      <c r="S3" s="1">
        <v>1.1200000000000001</v>
      </c>
      <c r="T3" s="2">
        <v>35.85</v>
      </c>
      <c r="U3" s="2">
        <v>4.24</v>
      </c>
    </row>
    <row r="4" spans="1:21" ht="15.75" x14ac:dyDescent="0.25">
      <c r="A4" s="3">
        <v>45296</v>
      </c>
      <c r="B4" s="4">
        <v>24.2</v>
      </c>
      <c r="C4" s="4">
        <v>3.87</v>
      </c>
      <c r="D4" s="4">
        <v>28.07</v>
      </c>
      <c r="E4" s="4">
        <v>25.76</v>
      </c>
      <c r="F4" s="4">
        <v>2.31</v>
      </c>
      <c r="G4" s="4">
        <v>27.28</v>
      </c>
      <c r="H4" s="4">
        <v>0.79</v>
      </c>
      <c r="I4" s="5">
        <v>30.7</v>
      </c>
      <c r="J4" s="5">
        <v>2.63</v>
      </c>
      <c r="K4" s="2">
        <v>1.91</v>
      </c>
      <c r="M4" s="1">
        <v>27.25</v>
      </c>
      <c r="N4" s="1">
        <v>4.3600000000000003</v>
      </c>
      <c r="O4" s="1">
        <v>31.61</v>
      </c>
      <c r="P4" s="1">
        <v>30.04</v>
      </c>
      <c r="Q4" s="1">
        <v>1.57</v>
      </c>
      <c r="R4" s="1">
        <v>32.729999999999997</v>
      </c>
      <c r="S4" s="1">
        <v>1.1200000000000001</v>
      </c>
      <c r="T4" s="2">
        <v>35.85</v>
      </c>
      <c r="U4" s="2">
        <v>4.24</v>
      </c>
    </row>
    <row r="5" spans="1:21" ht="16.5" thickBot="1" x14ac:dyDescent="0.3">
      <c r="A5" s="3">
        <v>45297</v>
      </c>
      <c r="B5" s="4">
        <v>24.2</v>
      </c>
      <c r="C5" s="4">
        <v>3.87</v>
      </c>
      <c r="D5" s="4">
        <v>28.07</v>
      </c>
      <c r="E5" s="4">
        <v>25.76</v>
      </c>
      <c r="F5" s="4">
        <v>2.31</v>
      </c>
      <c r="G5" s="4">
        <v>27.28</v>
      </c>
      <c r="H5" s="4">
        <v>0.79</v>
      </c>
      <c r="I5" s="5">
        <v>30.7</v>
      </c>
      <c r="J5" s="5">
        <v>2.63</v>
      </c>
      <c r="K5" s="2">
        <v>1.91</v>
      </c>
      <c r="M5" s="1">
        <v>27.25</v>
      </c>
      <c r="N5" s="1">
        <v>4.3600000000000003</v>
      </c>
      <c r="O5" s="1">
        <v>31.61</v>
      </c>
      <c r="P5" s="1">
        <v>30.04</v>
      </c>
      <c r="Q5" s="1">
        <v>1.57</v>
      </c>
      <c r="R5" s="1">
        <v>32.729999999999997</v>
      </c>
      <c r="S5" s="1">
        <v>1.1200000000000001</v>
      </c>
      <c r="T5" s="2">
        <v>35.85</v>
      </c>
      <c r="U5" s="2">
        <v>4.24</v>
      </c>
    </row>
    <row r="6" spans="1:21" ht="32.25" thickBot="1" x14ac:dyDescent="0.3">
      <c r="A6" s="6" t="s">
        <v>14</v>
      </c>
      <c r="B6" s="7">
        <v>24.2</v>
      </c>
      <c r="C6" s="8">
        <v>3.87</v>
      </c>
      <c r="D6" s="9">
        <v>28.07</v>
      </c>
      <c r="E6" s="7">
        <v>25.76</v>
      </c>
      <c r="F6" s="7">
        <v>2.31</v>
      </c>
      <c r="G6" s="7">
        <v>27.28</v>
      </c>
      <c r="H6" s="7">
        <v>0.79</v>
      </c>
      <c r="I6" s="7">
        <v>30.7</v>
      </c>
      <c r="J6" s="7">
        <v>2.63</v>
      </c>
      <c r="K6" s="7">
        <v>1.91</v>
      </c>
      <c r="M6" s="10">
        <v>27.25</v>
      </c>
      <c r="N6" s="10">
        <v>4.3600000000000003</v>
      </c>
      <c r="O6" s="10">
        <v>31.61</v>
      </c>
      <c r="P6" s="10">
        <v>30.64</v>
      </c>
      <c r="Q6" s="10">
        <v>0.97</v>
      </c>
      <c r="R6" s="10">
        <v>32.58</v>
      </c>
      <c r="S6" s="10">
        <v>0.97</v>
      </c>
      <c r="T6" s="11">
        <v>37.83</v>
      </c>
      <c r="U6" s="11">
        <v>6.22</v>
      </c>
    </row>
    <row r="7" spans="1:21" ht="16.5" thickBot="1" x14ac:dyDescent="0.3">
      <c r="M7" s="7">
        <v>27.25</v>
      </c>
      <c r="N7" s="7">
        <v>4.3600000000000003</v>
      </c>
      <c r="O7" s="7">
        <v>31.61</v>
      </c>
      <c r="P7" s="7">
        <v>30.04</v>
      </c>
      <c r="Q7" s="7">
        <v>1.57</v>
      </c>
      <c r="R7" s="7">
        <v>32.729999999999997</v>
      </c>
      <c r="S7" s="7">
        <v>1.1200000000000001</v>
      </c>
      <c r="T7" s="7">
        <v>35.85</v>
      </c>
      <c r="U7" s="7">
        <v>4.24</v>
      </c>
    </row>
    <row r="8" spans="1:21" ht="30" x14ac:dyDescent="0.25">
      <c r="A8" s="37" t="s">
        <v>0</v>
      </c>
      <c r="B8" s="37" t="s">
        <v>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 t="s">
        <v>14</v>
      </c>
      <c r="N8" s="37">
        <v>24.2</v>
      </c>
      <c r="O8" s="37">
        <v>3.87</v>
      </c>
      <c r="P8" s="37">
        <v>28.07</v>
      </c>
      <c r="Q8" s="37">
        <v>26.44</v>
      </c>
      <c r="R8" s="37">
        <v>1.63</v>
      </c>
      <c r="S8" s="37">
        <v>27.51</v>
      </c>
      <c r="T8" s="37">
        <v>0.56000000000000005</v>
      </c>
      <c r="U8" s="37">
        <v>30.56</v>
      </c>
    </row>
    <row r="9" spans="1:21" ht="45" x14ac:dyDescent="0.25">
      <c r="A9" s="38"/>
      <c r="B9" s="38" t="s">
        <v>2</v>
      </c>
      <c r="C9" s="38" t="s">
        <v>3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11</v>
      </c>
      <c r="I9" s="38" t="s">
        <v>9</v>
      </c>
      <c r="J9" s="38" t="s">
        <v>12</v>
      </c>
      <c r="K9" s="38" t="s">
        <v>13</v>
      </c>
      <c r="L9" s="38"/>
      <c r="M9" s="38" t="s">
        <v>2</v>
      </c>
      <c r="N9" s="38" t="s">
        <v>3</v>
      </c>
      <c r="O9" s="38" t="s">
        <v>4</v>
      </c>
      <c r="P9" s="38" t="s">
        <v>5</v>
      </c>
      <c r="Q9" s="38" t="s">
        <v>6</v>
      </c>
      <c r="R9" s="38" t="s">
        <v>7</v>
      </c>
      <c r="S9" s="38" t="s">
        <v>8</v>
      </c>
      <c r="T9" s="38" t="s">
        <v>9</v>
      </c>
      <c r="U9" s="38" t="s">
        <v>10</v>
      </c>
    </row>
    <row r="10" spans="1:21" ht="15.75" x14ac:dyDescent="0.25">
      <c r="A10" s="3">
        <v>45300</v>
      </c>
      <c r="B10" s="1">
        <v>24.2</v>
      </c>
      <c r="C10" s="1">
        <v>3.87</v>
      </c>
      <c r="D10" s="1">
        <v>28.07</v>
      </c>
      <c r="E10" s="1">
        <v>27.32</v>
      </c>
      <c r="F10" s="1">
        <v>0.75</v>
      </c>
      <c r="G10" s="1">
        <v>27.42</v>
      </c>
      <c r="H10" s="1">
        <v>0.65</v>
      </c>
      <c r="I10" s="2">
        <v>31.83</v>
      </c>
      <c r="J10" s="2">
        <v>3.76</v>
      </c>
      <c r="K10" s="2">
        <v>1.72</v>
      </c>
      <c r="M10" s="1">
        <v>27.25</v>
      </c>
      <c r="N10" s="1">
        <v>4.3600000000000003</v>
      </c>
      <c r="O10" s="1">
        <v>31.61</v>
      </c>
      <c r="P10" s="1">
        <v>31.12</v>
      </c>
      <c r="Q10" s="1">
        <v>0.49</v>
      </c>
      <c r="R10" s="1">
        <v>32.86</v>
      </c>
      <c r="S10" s="1">
        <v>1.25</v>
      </c>
      <c r="T10" s="2">
        <v>36.270000000000003</v>
      </c>
      <c r="U10" s="2">
        <v>4.66</v>
      </c>
    </row>
    <row r="11" spans="1:21" ht="15.75" x14ac:dyDescent="0.25">
      <c r="A11" s="3">
        <v>45301</v>
      </c>
      <c r="B11" s="1">
        <v>24.2</v>
      </c>
      <c r="C11" s="1">
        <v>3.87</v>
      </c>
      <c r="D11" s="1">
        <v>28.07</v>
      </c>
      <c r="E11" s="1">
        <v>27.32</v>
      </c>
      <c r="F11" s="1">
        <v>0.75</v>
      </c>
      <c r="G11" s="1">
        <v>27.42</v>
      </c>
      <c r="H11" s="1">
        <v>0.65</v>
      </c>
      <c r="I11" s="2">
        <v>31.83</v>
      </c>
      <c r="J11" s="2">
        <v>3.76</v>
      </c>
      <c r="K11" s="2">
        <v>1.72</v>
      </c>
      <c r="M11" s="1">
        <v>27.25</v>
      </c>
      <c r="N11" s="1">
        <v>4.3600000000000003</v>
      </c>
      <c r="O11" s="1">
        <v>31.61</v>
      </c>
      <c r="P11" s="1">
        <v>31.12</v>
      </c>
      <c r="Q11" s="1">
        <v>0.49</v>
      </c>
      <c r="R11" s="1">
        <v>32.86</v>
      </c>
      <c r="S11" s="1">
        <v>1.25</v>
      </c>
      <c r="T11" s="2">
        <v>36.270000000000003</v>
      </c>
      <c r="U11" s="2">
        <v>4.66</v>
      </c>
    </row>
    <row r="12" spans="1:21" ht="15.75" x14ac:dyDescent="0.25">
      <c r="A12" s="3">
        <v>45302</v>
      </c>
      <c r="B12" s="1">
        <v>24.2</v>
      </c>
      <c r="C12" s="1">
        <v>3.87</v>
      </c>
      <c r="D12" s="1">
        <v>28.07</v>
      </c>
      <c r="E12" s="1">
        <v>27.32</v>
      </c>
      <c r="F12" s="1">
        <v>0.75</v>
      </c>
      <c r="G12" s="1">
        <v>27.42</v>
      </c>
      <c r="H12" s="1">
        <v>0.65</v>
      </c>
      <c r="I12" s="2">
        <v>31.83</v>
      </c>
      <c r="J12" s="2">
        <v>3.76</v>
      </c>
      <c r="K12" s="2">
        <v>1.72</v>
      </c>
      <c r="M12" s="1">
        <v>27.25</v>
      </c>
      <c r="N12" s="1">
        <v>4.3600000000000003</v>
      </c>
      <c r="O12" s="1">
        <v>31.61</v>
      </c>
      <c r="P12" s="1">
        <v>31.12</v>
      </c>
      <c r="Q12" s="1">
        <v>0.49</v>
      </c>
      <c r="R12" s="1">
        <v>32.86</v>
      </c>
      <c r="S12" s="1">
        <v>1.25</v>
      </c>
      <c r="T12" s="2">
        <v>36.270000000000003</v>
      </c>
      <c r="U12" s="2">
        <v>4.66</v>
      </c>
    </row>
    <row r="13" spans="1:21" ht="15.75" x14ac:dyDescent="0.25">
      <c r="A13" s="3">
        <v>45303</v>
      </c>
      <c r="B13" s="1">
        <v>24.2</v>
      </c>
      <c r="C13" s="1">
        <v>3.87</v>
      </c>
      <c r="D13" s="1">
        <v>28.07</v>
      </c>
      <c r="E13" s="1">
        <v>27.32</v>
      </c>
      <c r="F13" s="1">
        <v>0.75</v>
      </c>
      <c r="G13" s="1">
        <v>27.42</v>
      </c>
      <c r="H13" s="1">
        <v>0.65</v>
      </c>
      <c r="I13" s="2">
        <v>31.83</v>
      </c>
      <c r="J13" s="2">
        <v>3.76</v>
      </c>
      <c r="K13" s="2">
        <v>1.72</v>
      </c>
      <c r="M13" s="1">
        <v>27.25</v>
      </c>
      <c r="N13" s="1">
        <v>4.3600000000000003</v>
      </c>
      <c r="O13" s="1">
        <v>31.61</v>
      </c>
      <c r="P13" s="1">
        <v>31.12</v>
      </c>
      <c r="Q13" s="1">
        <v>0.49</v>
      </c>
      <c r="R13" s="1">
        <v>32.86</v>
      </c>
      <c r="S13" s="1">
        <v>1.25</v>
      </c>
      <c r="T13" s="2">
        <v>36.270000000000003</v>
      </c>
      <c r="U13" s="2">
        <v>4.66</v>
      </c>
    </row>
    <row r="14" spans="1:21" ht="16.5" thickBot="1" x14ac:dyDescent="0.3">
      <c r="A14" s="12">
        <v>45304</v>
      </c>
      <c r="B14" s="10">
        <v>24.2</v>
      </c>
      <c r="C14" s="10">
        <v>3.87</v>
      </c>
      <c r="D14" s="10">
        <v>28.07</v>
      </c>
      <c r="E14" s="10">
        <v>26.8</v>
      </c>
      <c r="F14" s="10">
        <v>1.27</v>
      </c>
      <c r="G14" s="10">
        <v>27.52</v>
      </c>
      <c r="H14" s="10">
        <v>0.55000000000000004</v>
      </c>
      <c r="I14" s="11">
        <v>30.63</v>
      </c>
      <c r="J14" s="11">
        <v>2.56</v>
      </c>
      <c r="K14" s="11">
        <v>1.46</v>
      </c>
      <c r="M14" s="10">
        <v>27.25</v>
      </c>
      <c r="N14" s="10">
        <v>4.3600000000000003</v>
      </c>
      <c r="O14" s="10">
        <v>31.61</v>
      </c>
      <c r="P14" s="10">
        <v>30</v>
      </c>
      <c r="Q14" s="10">
        <v>1.61</v>
      </c>
      <c r="R14" s="10">
        <v>32.81</v>
      </c>
      <c r="S14" s="10">
        <v>1.2</v>
      </c>
      <c r="T14" s="11">
        <v>35.04</v>
      </c>
      <c r="U14" s="11">
        <v>3.43</v>
      </c>
    </row>
    <row r="15" spans="1:21" ht="32.25" thickBot="1" x14ac:dyDescent="0.3">
      <c r="A15" s="6" t="s">
        <v>14</v>
      </c>
      <c r="B15" s="7">
        <v>24.2</v>
      </c>
      <c r="C15" s="8">
        <v>3.87</v>
      </c>
      <c r="D15" s="9">
        <v>28.07</v>
      </c>
      <c r="E15" s="7">
        <v>27.32</v>
      </c>
      <c r="F15" s="7">
        <v>0.75</v>
      </c>
      <c r="G15" s="7">
        <v>27.42</v>
      </c>
      <c r="H15" s="7">
        <v>0.65</v>
      </c>
      <c r="I15" s="7">
        <v>31.83</v>
      </c>
      <c r="J15" s="7">
        <v>3.76</v>
      </c>
      <c r="K15" s="7">
        <v>1.72</v>
      </c>
      <c r="M15" s="7">
        <v>27.25</v>
      </c>
      <c r="N15" s="7">
        <v>4.3600000000000003</v>
      </c>
      <c r="O15" s="7">
        <v>31.61</v>
      </c>
      <c r="P15" s="7">
        <v>31.12</v>
      </c>
      <c r="Q15" s="7">
        <v>0.49</v>
      </c>
      <c r="R15" s="7">
        <v>32.86</v>
      </c>
      <c r="S15" s="7">
        <v>1.25</v>
      </c>
      <c r="T15" s="7">
        <v>36.270000000000003</v>
      </c>
      <c r="U15" s="7">
        <v>4.66</v>
      </c>
    </row>
    <row r="16" spans="1:21" ht="15.75" thickBot="1" x14ac:dyDescent="0.3"/>
    <row r="17" spans="1:22" ht="30" x14ac:dyDescent="0.25">
      <c r="A17" s="37" t="s">
        <v>0</v>
      </c>
      <c r="B17" s="37" t="s">
        <v>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45" x14ac:dyDescent="0.25">
      <c r="A18" s="38"/>
      <c r="B18" s="38" t="s">
        <v>2</v>
      </c>
      <c r="C18" s="38" t="s">
        <v>3</v>
      </c>
      <c r="D18" s="38" t="s">
        <v>4</v>
      </c>
      <c r="E18" s="38" t="s">
        <v>5</v>
      </c>
      <c r="F18" s="38" t="s">
        <v>6</v>
      </c>
      <c r="G18" s="38" t="s">
        <v>7</v>
      </c>
      <c r="H18" s="38" t="s">
        <v>11</v>
      </c>
      <c r="I18" s="38" t="s">
        <v>9</v>
      </c>
      <c r="J18" s="38" t="s">
        <v>12</v>
      </c>
      <c r="K18" s="38" t="s">
        <v>13</v>
      </c>
      <c r="L18" s="38"/>
      <c r="M18" s="38" t="s">
        <v>2</v>
      </c>
      <c r="N18" s="38" t="s">
        <v>3</v>
      </c>
      <c r="O18" s="38" t="s">
        <v>4</v>
      </c>
      <c r="P18" s="38" t="s">
        <v>5</v>
      </c>
      <c r="Q18" s="38" t="s">
        <v>6</v>
      </c>
      <c r="R18" s="38" t="s">
        <v>7</v>
      </c>
      <c r="S18" s="38" t="s">
        <v>8</v>
      </c>
      <c r="T18" s="38" t="s">
        <v>9</v>
      </c>
      <c r="U18" s="38" t="s">
        <v>10</v>
      </c>
      <c r="V18" s="38"/>
    </row>
    <row r="19" spans="1:22" ht="15.75" x14ac:dyDescent="0.25">
      <c r="A19" s="3">
        <v>45307</v>
      </c>
      <c r="B19" s="1">
        <v>24.2</v>
      </c>
      <c r="C19" s="1">
        <v>3.87</v>
      </c>
      <c r="D19" s="1">
        <v>28.07</v>
      </c>
      <c r="E19" s="1">
        <v>26.8</v>
      </c>
      <c r="F19" s="1">
        <v>1.27</v>
      </c>
      <c r="G19" s="1">
        <v>27.52</v>
      </c>
      <c r="H19" s="1">
        <v>0.55000000000000004</v>
      </c>
      <c r="I19" s="2">
        <v>30.63</v>
      </c>
      <c r="J19" s="2">
        <v>2.56</v>
      </c>
      <c r="K19" s="2">
        <v>1.46</v>
      </c>
      <c r="M19" s="1">
        <v>27.25</v>
      </c>
      <c r="N19" s="1">
        <v>4.3600000000000003</v>
      </c>
      <c r="O19" s="1">
        <v>31.61</v>
      </c>
      <c r="P19" s="1">
        <v>30</v>
      </c>
      <c r="Q19" s="1">
        <v>1.61</v>
      </c>
      <c r="R19" s="1">
        <v>32.81</v>
      </c>
      <c r="S19" s="1">
        <v>1.2</v>
      </c>
      <c r="T19" s="2">
        <v>35.04</v>
      </c>
      <c r="U19" s="2">
        <v>3.43</v>
      </c>
    </row>
    <row r="20" spans="1:22" ht="15.75" x14ac:dyDescent="0.25">
      <c r="A20" s="3">
        <v>45308</v>
      </c>
      <c r="B20" s="1">
        <v>24.2</v>
      </c>
      <c r="C20" s="1">
        <v>3.87</v>
      </c>
      <c r="D20" s="1">
        <v>28.07</v>
      </c>
      <c r="E20" s="1">
        <v>26.8</v>
      </c>
      <c r="F20" s="1">
        <v>1.27</v>
      </c>
      <c r="G20" s="1">
        <v>27.52</v>
      </c>
      <c r="H20" s="1">
        <v>0.55000000000000004</v>
      </c>
      <c r="I20" s="2">
        <v>30.63</v>
      </c>
      <c r="J20" s="2">
        <v>2.56</v>
      </c>
      <c r="K20" s="2">
        <v>1.46</v>
      </c>
      <c r="M20" s="1">
        <v>27.25</v>
      </c>
      <c r="N20" s="1">
        <v>4.3600000000000003</v>
      </c>
      <c r="O20" s="1">
        <v>31.61</v>
      </c>
      <c r="P20" s="1">
        <v>30</v>
      </c>
      <c r="Q20" s="1">
        <v>1.61</v>
      </c>
      <c r="R20" s="1">
        <v>32.81</v>
      </c>
      <c r="S20" s="1">
        <v>1.2</v>
      </c>
      <c r="T20" s="2">
        <v>35.04</v>
      </c>
      <c r="U20" s="2">
        <v>3.43</v>
      </c>
    </row>
    <row r="21" spans="1:22" ht="15.75" x14ac:dyDescent="0.25">
      <c r="A21" s="3">
        <v>45309</v>
      </c>
      <c r="B21" s="1">
        <v>24.2</v>
      </c>
      <c r="C21" s="1">
        <v>3.87</v>
      </c>
      <c r="D21" s="1">
        <v>28.07</v>
      </c>
      <c r="E21" s="1">
        <v>26.8</v>
      </c>
      <c r="F21" s="1">
        <v>1.27</v>
      </c>
      <c r="G21" s="1">
        <v>27.52</v>
      </c>
      <c r="H21" s="1">
        <v>0.55000000000000004</v>
      </c>
      <c r="I21" s="2">
        <v>30.63</v>
      </c>
      <c r="J21" s="2">
        <v>2.56</v>
      </c>
      <c r="K21" s="2">
        <v>1.46</v>
      </c>
      <c r="M21" s="1">
        <v>27.25</v>
      </c>
      <c r="N21" s="1">
        <v>4.3600000000000003</v>
      </c>
      <c r="O21" s="1">
        <v>31.61</v>
      </c>
      <c r="P21" s="1">
        <v>30</v>
      </c>
      <c r="Q21" s="1">
        <v>1.61</v>
      </c>
      <c r="R21" s="1">
        <v>32.81</v>
      </c>
      <c r="S21" s="1">
        <v>1.2</v>
      </c>
      <c r="T21" s="2">
        <v>35.04</v>
      </c>
      <c r="U21" s="2">
        <v>3.43</v>
      </c>
    </row>
    <row r="22" spans="1:22" ht="15.75" x14ac:dyDescent="0.25">
      <c r="A22" s="3">
        <v>45310</v>
      </c>
      <c r="B22" s="1">
        <v>24.2</v>
      </c>
      <c r="C22" s="1">
        <v>3.87</v>
      </c>
      <c r="D22" s="1">
        <v>28.07</v>
      </c>
      <c r="E22" s="1">
        <v>26.8</v>
      </c>
      <c r="F22" s="1">
        <v>1.27</v>
      </c>
      <c r="G22" s="1">
        <v>27.52</v>
      </c>
      <c r="H22" s="1">
        <v>0.55000000000000004</v>
      </c>
      <c r="I22" s="2">
        <v>30.63</v>
      </c>
      <c r="J22" s="2">
        <v>2.56</v>
      </c>
      <c r="K22" s="2">
        <v>1.46</v>
      </c>
      <c r="M22" s="1">
        <v>27.25</v>
      </c>
      <c r="N22" s="1">
        <v>4.3600000000000003</v>
      </c>
      <c r="O22" s="1">
        <v>31.61</v>
      </c>
      <c r="P22" s="1">
        <v>30</v>
      </c>
      <c r="Q22" s="1">
        <v>1.61</v>
      </c>
      <c r="R22" s="1">
        <v>32.81</v>
      </c>
      <c r="S22" s="1">
        <v>1.2</v>
      </c>
      <c r="T22" s="2">
        <v>35.04</v>
      </c>
      <c r="U22" s="2">
        <v>3.43</v>
      </c>
    </row>
    <row r="23" spans="1:22" ht="16.5" thickBot="1" x14ac:dyDescent="0.3">
      <c r="A23" s="3">
        <v>45311</v>
      </c>
      <c r="B23" s="10">
        <v>24.2</v>
      </c>
      <c r="C23" s="10">
        <v>3.87</v>
      </c>
      <c r="D23" s="10">
        <v>28.07</v>
      </c>
      <c r="E23" s="10">
        <v>26.44</v>
      </c>
      <c r="F23" s="10">
        <v>1.63</v>
      </c>
      <c r="G23" s="10">
        <v>27.51</v>
      </c>
      <c r="H23" s="10">
        <v>0.56000000000000005</v>
      </c>
      <c r="I23" s="11">
        <v>30.56</v>
      </c>
      <c r="J23" s="11">
        <v>2.4900000000000002</v>
      </c>
      <c r="K23" s="11">
        <v>1.56</v>
      </c>
      <c r="M23" s="10">
        <v>27.25</v>
      </c>
      <c r="N23" s="10">
        <v>4.3600000000000003</v>
      </c>
      <c r="O23" s="10">
        <v>31.61</v>
      </c>
      <c r="P23" s="10">
        <v>30.04</v>
      </c>
      <c r="Q23" s="10">
        <v>1.57</v>
      </c>
      <c r="R23" s="10">
        <v>32.729999999999997</v>
      </c>
      <c r="S23" s="10">
        <v>1.1200000000000001</v>
      </c>
      <c r="T23" s="11">
        <v>35.85</v>
      </c>
      <c r="U23" s="11">
        <v>4.24</v>
      </c>
    </row>
    <row r="24" spans="1:22" ht="32.25" thickBot="1" x14ac:dyDescent="0.3">
      <c r="A24" s="6" t="s">
        <v>14</v>
      </c>
      <c r="B24" s="7">
        <v>24.2</v>
      </c>
      <c r="C24" s="8">
        <v>3.87</v>
      </c>
      <c r="D24" s="9">
        <v>28.07</v>
      </c>
      <c r="E24" s="7">
        <v>26.8</v>
      </c>
      <c r="F24" s="7">
        <v>1.27</v>
      </c>
      <c r="G24" s="7">
        <v>27.52</v>
      </c>
      <c r="H24" s="7">
        <v>0.55000000000000004</v>
      </c>
      <c r="I24" s="7">
        <v>30.63</v>
      </c>
      <c r="J24" s="7">
        <v>2.56</v>
      </c>
      <c r="K24" s="7">
        <v>1.46</v>
      </c>
      <c r="M24" s="7">
        <v>27.25</v>
      </c>
      <c r="N24" s="7">
        <v>4.3600000000000003</v>
      </c>
      <c r="O24" s="7">
        <v>31.61</v>
      </c>
      <c r="P24" s="7">
        <v>30</v>
      </c>
      <c r="Q24" s="7">
        <v>1.61</v>
      </c>
      <c r="R24" s="7">
        <v>32.81</v>
      </c>
      <c r="S24" s="7">
        <v>1.2</v>
      </c>
      <c r="T24" s="7">
        <v>35.04</v>
      </c>
      <c r="U24" s="7">
        <v>3.43</v>
      </c>
    </row>
    <row r="25" spans="1:22" ht="15.75" thickBot="1" x14ac:dyDescent="0.3"/>
    <row r="26" spans="1:22" ht="30" x14ac:dyDescent="0.25">
      <c r="A26" s="37" t="s">
        <v>0</v>
      </c>
      <c r="B26" s="37" t="s">
        <v>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2" ht="45" x14ac:dyDescent="0.25">
      <c r="A27" s="38"/>
      <c r="B27" s="38" t="s">
        <v>2</v>
      </c>
      <c r="C27" s="38" t="s">
        <v>3</v>
      </c>
      <c r="D27" s="38" t="s">
        <v>4</v>
      </c>
      <c r="E27" s="38" t="s">
        <v>5</v>
      </c>
      <c r="F27" s="38" t="s">
        <v>6</v>
      </c>
      <c r="G27" s="38" t="s">
        <v>7</v>
      </c>
      <c r="H27" s="38" t="s">
        <v>11</v>
      </c>
      <c r="I27" s="38" t="s">
        <v>9</v>
      </c>
      <c r="J27" s="38" t="s">
        <v>12</v>
      </c>
      <c r="K27" s="38" t="s">
        <v>13</v>
      </c>
      <c r="L27" s="38"/>
      <c r="M27" s="38" t="s">
        <v>2</v>
      </c>
      <c r="N27" s="38" t="s">
        <v>3</v>
      </c>
      <c r="O27" s="38" t="s">
        <v>4</v>
      </c>
      <c r="P27" s="38" t="s">
        <v>5</v>
      </c>
      <c r="Q27" s="38" t="s">
        <v>6</v>
      </c>
      <c r="R27" s="38" t="s">
        <v>7</v>
      </c>
      <c r="S27" s="38" t="s">
        <v>8</v>
      </c>
      <c r="T27" s="38" t="s">
        <v>9</v>
      </c>
      <c r="U27" s="38" t="s">
        <v>10</v>
      </c>
    </row>
    <row r="28" spans="1:22" ht="15.75" x14ac:dyDescent="0.25">
      <c r="A28" s="3">
        <v>45314</v>
      </c>
      <c r="B28" s="1">
        <v>24.2</v>
      </c>
      <c r="C28" s="1">
        <v>3.87</v>
      </c>
      <c r="D28" s="1">
        <v>28.07</v>
      </c>
      <c r="E28" s="1">
        <v>26.44</v>
      </c>
      <c r="F28" s="1">
        <v>1.63</v>
      </c>
      <c r="G28" s="1">
        <v>27.51</v>
      </c>
      <c r="H28" s="1">
        <v>0.56000000000000005</v>
      </c>
      <c r="I28" s="2">
        <v>30.56</v>
      </c>
      <c r="J28" s="2">
        <v>2.4900000000000002</v>
      </c>
      <c r="K28" s="2">
        <v>1.56</v>
      </c>
      <c r="M28" s="1">
        <v>27.25</v>
      </c>
      <c r="N28" s="1">
        <v>4.3600000000000003</v>
      </c>
      <c r="O28" s="1">
        <v>31.61</v>
      </c>
      <c r="P28" s="1">
        <v>30.04</v>
      </c>
      <c r="Q28" s="1">
        <v>1.57</v>
      </c>
      <c r="R28" s="1">
        <v>32.729999999999997</v>
      </c>
      <c r="S28" s="1">
        <v>1.1200000000000001</v>
      </c>
      <c r="T28" s="2">
        <v>35.85</v>
      </c>
      <c r="U28" s="2">
        <v>4.24</v>
      </c>
    </row>
    <row r="29" spans="1:22" ht="15.75" x14ac:dyDescent="0.25">
      <c r="A29" s="3">
        <v>45315</v>
      </c>
      <c r="B29" s="1">
        <v>24.2</v>
      </c>
      <c r="C29" s="1">
        <v>3.87</v>
      </c>
      <c r="D29" s="1">
        <v>28.07</v>
      </c>
      <c r="E29" s="1">
        <v>26.44</v>
      </c>
      <c r="F29" s="1">
        <v>1.63</v>
      </c>
      <c r="G29" s="1">
        <v>27.51</v>
      </c>
      <c r="H29" s="1">
        <v>0.56000000000000005</v>
      </c>
      <c r="I29" s="2">
        <v>30.56</v>
      </c>
      <c r="J29" s="2">
        <v>2.4900000000000002</v>
      </c>
      <c r="K29" s="2">
        <v>1.56</v>
      </c>
      <c r="M29" s="1">
        <v>27.25</v>
      </c>
      <c r="N29" s="1">
        <v>4.3600000000000003</v>
      </c>
      <c r="O29" s="1">
        <v>31.61</v>
      </c>
      <c r="P29" s="1">
        <v>30.04</v>
      </c>
      <c r="Q29" s="1">
        <v>1.57</v>
      </c>
      <c r="R29" s="1">
        <v>32.729999999999997</v>
      </c>
      <c r="S29" s="1">
        <v>1.1200000000000001</v>
      </c>
      <c r="T29" s="2">
        <v>35.85</v>
      </c>
      <c r="U29" s="2">
        <v>4.24</v>
      </c>
    </row>
    <row r="30" spans="1:22" ht="15.75" x14ac:dyDescent="0.25">
      <c r="A30" s="3">
        <v>45316</v>
      </c>
      <c r="B30" s="1">
        <v>24.2</v>
      </c>
      <c r="C30" s="1">
        <v>3.87</v>
      </c>
      <c r="D30" s="1">
        <v>28.07</v>
      </c>
      <c r="E30" s="1">
        <v>26.44</v>
      </c>
      <c r="F30" s="1">
        <v>1.63</v>
      </c>
      <c r="G30" s="1">
        <v>27.51</v>
      </c>
      <c r="H30" s="1">
        <v>0.56000000000000005</v>
      </c>
      <c r="I30" s="2">
        <v>30.56</v>
      </c>
      <c r="J30" s="2">
        <v>2.4900000000000002</v>
      </c>
      <c r="K30" s="2">
        <v>1.56</v>
      </c>
      <c r="M30" s="1">
        <v>27.25</v>
      </c>
      <c r="N30" s="1">
        <v>4.3600000000000003</v>
      </c>
      <c r="O30" s="1">
        <v>31.61</v>
      </c>
      <c r="P30" s="1">
        <v>30.04</v>
      </c>
      <c r="Q30" s="1">
        <v>1.57</v>
      </c>
      <c r="R30" s="1">
        <v>32.729999999999997</v>
      </c>
      <c r="S30" s="1">
        <v>1.1200000000000001</v>
      </c>
      <c r="T30" s="2">
        <v>35.85</v>
      </c>
      <c r="U30" s="2">
        <v>4.24</v>
      </c>
    </row>
    <row r="31" spans="1:22" ht="15.75" x14ac:dyDescent="0.25">
      <c r="A31" s="3">
        <v>45317</v>
      </c>
      <c r="B31" s="1">
        <v>24.2</v>
      </c>
      <c r="C31" s="1">
        <v>3.87</v>
      </c>
      <c r="D31" s="1">
        <v>28.07</v>
      </c>
      <c r="E31" s="1">
        <v>26.44</v>
      </c>
      <c r="F31" s="1">
        <v>1.63</v>
      </c>
      <c r="G31" s="1">
        <v>27.51</v>
      </c>
      <c r="H31" s="1">
        <v>0.56000000000000005</v>
      </c>
      <c r="I31" s="2">
        <v>30.56</v>
      </c>
      <c r="J31" s="2">
        <v>2.4900000000000002</v>
      </c>
      <c r="K31" s="2">
        <v>1.56</v>
      </c>
      <c r="M31" s="1">
        <v>27.25</v>
      </c>
      <c r="N31" s="1">
        <v>4.3600000000000003</v>
      </c>
      <c r="O31" s="1">
        <v>31.61</v>
      </c>
      <c r="P31" s="1">
        <v>30.04</v>
      </c>
      <c r="Q31" s="1">
        <v>1.57</v>
      </c>
      <c r="R31" s="1">
        <v>32.729999999999997</v>
      </c>
      <c r="S31" s="1">
        <v>1.1200000000000001</v>
      </c>
      <c r="T31" s="2">
        <v>35.85</v>
      </c>
      <c r="U31" s="2">
        <v>4.24</v>
      </c>
    </row>
    <row r="32" spans="1:22" ht="16.5" thickBot="1" x14ac:dyDescent="0.3">
      <c r="A32" s="3">
        <v>45318</v>
      </c>
      <c r="B32" s="10">
        <v>24.2</v>
      </c>
      <c r="C32" s="10">
        <v>3.87</v>
      </c>
      <c r="D32" s="10">
        <v>28.07</v>
      </c>
      <c r="E32" s="10">
        <v>27.4</v>
      </c>
      <c r="F32" s="10">
        <v>0.67</v>
      </c>
      <c r="G32" s="10">
        <v>27.31</v>
      </c>
      <c r="H32" s="10">
        <v>0.76</v>
      </c>
      <c r="I32" s="11">
        <v>32.94</v>
      </c>
      <c r="J32" s="11">
        <v>4.87</v>
      </c>
      <c r="K32" s="11">
        <v>2.1</v>
      </c>
      <c r="M32" s="10">
        <v>27.25</v>
      </c>
      <c r="N32" s="10">
        <v>4.3600000000000003</v>
      </c>
      <c r="O32" s="10">
        <v>31.61</v>
      </c>
      <c r="P32" s="10">
        <v>30.64</v>
      </c>
      <c r="Q32" s="10">
        <v>0.97</v>
      </c>
      <c r="R32" s="10">
        <v>32.58</v>
      </c>
      <c r="S32" s="10">
        <v>0.97</v>
      </c>
      <c r="T32" s="11">
        <v>37.83</v>
      </c>
      <c r="U32" s="11">
        <v>6.22</v>
      </c>
    </row>
    <row r="33" spans="1:21" ht="32.25" thickBot="1" x14ac:dyDescent="0.3">
      <c r="A33" s="6" t="s">
        <v>14</v>
      </c>
      <c r="B33" s="7">
        <v>24.2</v>
      </c>
      <c r="C33" s="8">
        <v>3.87</v>
      </c>
      <c r="D33" s="9">
        <v>28.07</v>
      </c>
      <c r="E33" s="7">
        <v>26.44</v>
      </c>
      <c r="F33" s="7">
        <v>1.63</v>
      </c>
      <c r="G33" s="7">
        <v>27.51</v>
      </c>
      <c r="H33" s="7">
        <v>0.56000000000000005</v>
      </c>
      <c r="I33" s="7">
        <v>30.56</v>
      </c>
      <c r="J33" s="7">
        <v>2.4900000000000002</v>
      </c>
      <c r="K33" s="7">
        <v>1.56</v>
      </c>
      <c r="M33" s="7">
        <v>27.25</v>
      </c>
      <c r="N33" s="7">
        <v>4.3600000000000003</v>
      </c>
      <c r="O33" s="7">
        <v>31.61</v>
      </c>
      <c r="P33" s="7">
        <v>30.04</v>
      </c>
      <c r="Q33" s="7">
        <v>1.57</v>
      </c>
      <c r="R33" s="7">
        <v>32.729999999999997</v>
      </c>
      <c r="S33" s="7">
        <v>1.1200000000000001</v>
      </c>
      <c r="T33" s="7">
        <v>35.85</v>
      </c>
      <c r="U33" s="7">
        <v>4.24</v>
      </c>
    </row>
    <row r="35" spans="1:21" x14ac:dyDescent="0.25">
      <c r="A35" s="13" t="s">
        <v>15</v>
      </c>
      <c r="B35" s="13"/>
      <c r="C35" s="14" t="s">
        <v>16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15.75" thickBot="1" x14ac:dyDescent="0.3">
      <c r="A36" s="15" t="s">
        <v>17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</row>
    <row r="37" spans="1:21" ht="15.75" thickBot="1" x14ac:dyDescent="0.3">
      <c r="A37" s="18" t="s">
        <v>18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0"/>
    </row>
    <row r="38" spans="1:21" ht="30" x14ac:dyDescent="0.25">
      <c r="A38" s="39" t="s">
        <v>0</v>
      </c>
      <c r="B38" s="39" t="s">
        <v>1</v>
      </c>
      <c r="C38" s="39"/>
      <c r="D38" s="39"/>
      <c r="E38" s="39"/>
      <c r="F38" s="39"/>
      <c r="G38" s="39"/>
      <c r="H38" s="39"/>
      <c r="I38" s="39"/>
      <c r="J38" s="39"/>
      <c r="K38" s="39"/>
      <c r="L38" s="39" t="s">
        <v>19</v>
      </c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45" x14ac:dyDescent="0.25">
      <c r="A39" s="40"/>
      <c r="B39" s="40" t="s">
        <v>2</v>
      </c>
      <c r="C39" s="40" t="s">
        <v>3</v>
      </c>
      <c r="D39" s="40" t="s">
        <v>4</v>
      </c>
      <c r="E39" s="40" t="s">
        <v>5</v>
      </c>
      <c r="F39" s="40" t="s">
        <v>6</v>
      </c>
      <c r="G39" s="40" t="s">
        <v>7</v>
      </c>
      <c r="H39" s="40" t="s">
        <v>11</v>
      </c>
      <c r="I39" s="40" t="s">
        <v>9</v>
      </c>
      <c r="J39" s="40" t="s">
        <v>12</v>
      </c>
      <c r="K39" s="40" t="s">
        <v>20</v>
      </c>
      <c r="L39" s="40" t="s">
        <v>2</v>
      </c>
      <c r="M39" s="40" t="s">
        <v>3</v>
      </c>
      <c r="N39" s="40" t="s">
        <v>4</v>
      </c>
      <c r="O39" s="40" t="s">
        <v>5</v>
      </c>
      <c r="P39" s="40" t="s">
        <v>6</v>
      </c>
      <c r="Q39" s="40" t="s">
        <v>7</v>
      </c>
      <c r="R39" s="40" t="s">
        <v>8</v>
      </c>
      <c r="S39" s="40" t="s">
        <v>9</v>
      </c>
      <c r="T39" s="40" t="s">
        <v>10</v>
      </c>
      <c r="U39" s="40" t="s">
        <v>13</v>
      </c>
    </row>
    <row r="40" spans="1:21" ht="15.75" x14ac:dyDescent="0.25">
      <c r="A40" s="21" t="s">
        <v>21</v>
      </c>
      <c r="B40" s="22">
        <v>24.2</v>
      </c>
      <c r="C40" s="22">
        <f>B40*16/100</f>
        <v>3.8719999999999999</v>
      </c>
      <c r="D40" s="22">
        <f>B40+C40</f>
        <v>28.071999999999999</v>
      </c>
      <c r="E40" s="22">
        <v>25.24</v>
      </c>
      <c r="F40" s="22">
        <f>D40-E40</f>
        <v>2.8320000000000007</v>
      </c>
      <c r="G40" s="22">
        <v>27.94</v>
      </c>
      <c r="H40" s="22">
        <f>D40-G40</f>
        <v>0.1319999999999979</v>
      </c>
      <c r="I40" s="23">
        <v>30.32</v>
      </c>
      <c r="J40" s="23">
        <f>I40-D40</f>
        <v>2.2480000000000011</v>
      </c>
      <c r="K40" s="23">
        <f>AVERAGE(F40,H40,J40)</f>
        <v>1.7373333333333332</v>
      </c>
      <c r="L40" s="22">
        <v>27.25</v>
      </c>
      <c r="M40" s="24">
        <f>L40*16/100</f>
        <v>4.3600000000000003</v>
      </c>
      <c r="N40" s="22">
        <f>L40+M40</f>
        <v>31.61</v>
      </c>
      <c r="O40" s="22">
        <v>28.84</v>
      </c>
      <c r="P40" s="22">
        <f>N40-O40</f>
        <v>2.7699999999999996</v>
      </c>
      <c r="Q40" s="22">
        <v>32.729999999999997</v>
      </c>
      <c r="R40" s="22">
        <f>Q40-N40</f>
        <v>1.1199999999999974</v>
      </c>
      <c r="S40" s="23">
        <v>35</v>
      </c>
      <c r="T40" s="23">
        <f>S40-N40</f>
        <v>3.3900000000000006</v>
      </c>
      <c r="U40" s="22">
        <f>AVERAGE(P40,R40,T40)</f>
        <v>2.4266666666666659</v>
      </c>
    </row>
    <row r="41" spans="1:21" ht="15.75" x14ac:dyDescent="0.25">
      <c r="A41" s="21" t="s">
        <v>22</v>
      </c>
      <c r="B41" s="22">
        <v>24.2</v>
      </c>
      <c r="C41" s="22">
        <f>B41*16/100</f>
        <v>3.8719999999999999</v>
      </c>
      <c r="D41" s="22">
        <f>B41+C41</f>
        <v>28.071999999999999</v>
      </c>
      <c r="E41" s="22">
        <v>25.24</v>
      </c>
      <c r="F41" s="22">
        <f>D41-E41</f>
        <v>2.8320000000000007</v>
      </c>
      <c r="G41" s="22">
        <v>27.94</v>
      </c>
      <c r="H41" s="22">
        <f>D41-G41</f>
        <v>0.1319999999999979</v>
      </c>
      <c r="I41" s="23">
        <v>30.32</v>
      </c>
      <c r="J41" s="23">
        <f>I41-D41</f>
        <v>2.2480000000000011</v>
      </c>
      <c r="K41" s="23">
        <f>AVERAGE(F41,H41,J41)</f>
        <v>1.7373333333333332</v>
      </c>
      <c r="L41" s="22">
        <v>27.25</v>
      </c>
      <c r="M41" s="24">
        <f>L41*16/100</f>
        <v>4.3600000000000003</v>
      </c>
      <c r="N41" s="22">
        <f>L41+M41</f>
        <v>31.61</v>
      </c>
      <c r="O41" s="22">
        <v>28.84</v>
      </c>
      <c r="P41" s="22">
        <f>N41-O41</f>
        <v>2.7699999999999996</v>
      </c>
      <c r="Q41" s="22">
        <v>32.729999999999997</v>
      </c>
      <c r="R41" s="22">
        <f>Q41-N41</f>
        <v>1.1199999999999974</v>
      </c>
      <c r="S41" s="23">
        <v>35</v>
      </c>
      <c r="T41" s="23">
        <f>S41-N41</f>
        <v>3.3900000000000006</v>
      </c>
      <c r="U41" s="22">
        <f>AVERAGE(P41,R41,T41)</f>
        <v>2.4266666666666659</v>
      </c>
    </row>
    <row r="42" spans="1:21" ht="15.75" x14ac:dyDescent="0.25">
      <c r="A42" s="21" t="s">
        <v>23</v>
      </c>
      <c r="B42" s="22">
        <v>24.2</v>
      </c>
      <c r="C42" s="22">
        <f>B42*16/100</f>
        <v>3.8719999999999999</v>
      </c>
      <c r="D42" s="22">
        <f>B42+C42</f>
        <v>28.071999999999999</v>
      </c>
      <c r="E42" s="22">
        <v>25.24</v>
      </c>
      <c r="F42" s="22">
        <f>D42-E42</f>
        <v>2.8320000000000007</v>
      </c>
      <c r="G42" s="22">
        <v>27.94</v>
      </c>
      <c r="H42" s="22">
        <f>D42-G42</f>
        <v>0.1319999999999979</v>
      </c>
      <c r="I42" s="23">
        <v>30.32</v>
      </c>
      <c r="J42" s="23">
        <f>I42-D42</f>
        <v>2.2480000000000011</v>
      </c>
      <c r="K42" s="23">
        <f>AVERAGE(F42,H42,J42)</f>
        <v>1.7373333333333332</v>
      </c>
      <c r="L42" s="22">
        <v>27.25</v>
      </c>
      <c r="M42" s="24">
        <f>L42*16/100</f>
        <v>4.3600000000000003</v>
      </c>
      <c r="N42" s="22">
        <f>L42+M42</f>
        <v>31.61</v>
      </c>
      <c r="O42" s="22">
        <v>28.84</v>
      </c>
      <c r="P42" s="22">
        <f>N42-O42</f>
        <v>2.7699999999999996</v>
      </c>
      <c r="Q42" s="22">
        <v>32.729999999999997</v>
      </c>
      <c r="R42" s="22">
        <f>Q42-N42</f>
        <v>1.1199999999999974</v>
      </c>
      <c r="S42" s="23">
        <v>35</v>
      </c>
      <c r="T42" s="23">
        <f>S42-N42</f>
        <v>3.3900000000000006</v>
      </c>
      <c r="U42" s="22">
        <f>AVERAGE(P42,R42,T42)</f>
        <v>2.4266666666666659</v>
      </c>
    </row>
    <row r="43" spans="1:21" ht="15.75" x14ac:dyDescent="0.25">
      <c r="A43" s="21" t="s">
        <v>24</v>
      </c>
      <c r="B43" s="22">
        <v>24.2</v>
      </c>
      <c r="C43" s="22">
        <f>B43*16/100</f>
        <v>3.8719999999999999</v>
      </c>
      <c r="D43" s="22">
        <f>B43+C43</f>
        <v>28.071999999999999</v>
      </c>
      <c r="E43" s="22">
        <v>25.24</v>
      </c>
      <c r="F43" s="22">
        <f>D43-E43</f>
        <v>2.8320000000000007</v>
      </c>
      <c r="G43" s="22">
        <v>27.94</v>
      </c>
      <c r="H43" s="22">
        <f>D43-G43</f>
        <v>0.1319999999999979</v>
      </c>
      <c r="I43" s="23">
        <v>30.32</v>
      </c>
      <c r="J43" s="23">
        <f>I43-D43</f>
        <v>2.2480000000000011</v>
      </c>
      <c r="K43" s="23">
        <f>AVERAGE(F43,H43,J43)</f>
        <v>1.7373333333333332</v>
      </c>
      <c r="L43" s="22">
        <v>27.25</v>
      </c>
      <c r="M43" s="24">
        <f>L43*16/100</f>
        <v>4.3600000000000003</v>
      </c>
      <c r="N43" s="22">
        <f>L43+M43</f>
        <v>31.61</v>
      </c>
      <c r="O43" s="22">
        <v>28.84</v>
      </c>
      <c r="P43" s="22">
        <f>N43-O43</f>
        <v>2.7699999999999996</v>
      </c>
      <c r="Q43" s="22">
        <v>32.729999999999997</v>
      </c>
      <c r="R43" s="22">
        <f>Q43-N43</f>
        <v>1.1199999999999974</v>
      </c>
      <c r="S43" s="23">
        <v>35</v>
      </c>
      <c r="T43" s="23">
        <f>S43-N43</f>
        <v>3.3900000000000006</v>
      </c>
      <c r="U43" s="22">
        <f>AVERAGE(P43,R43,T43)</f>
        <v>2.4266666666666659</v>
      </c>
    </row>
    <row r="44" spans="1:21" ht="16.5" thickBot="1" x14ac:dyDescent="0.3">
      <c r="A44" s="21" t="s">
        <v>25</v>
      </c>
      <c r="B44" s="25">
        <v>24.2</v>
      </c>
      <c r="C44" s="25">
        <f>B44*16/100</f>
        <v>3.8719999999999999</v>
      </c>
      <c r="D44" s="25">
        <f>B44+C44</f>
        <v>28.071999999999999</v>
      </c>
      <c r="E44" s="25">
        <v>27.44</v>
      </c>
      <c r="F44" s="25">
        <f>D44-E44</f>
        <v>0.6319999999999979</v>
      </c>
      <c r="G44" s="25">
        <v>28.27</v>
      </c>
      <c r="H44" s="25">
        <f>G44-D44</f>
        <v>0.1980000000000004</v>
      </c>
      <c r="I44" s="26">
        <v>30.76</v>
      </c>
      <c r="J44" s="26">
        <f>I44-D44</f>
        <v>2.6880000000000024</v>
      </c>
      <c r="K44" s="26">
        <f>AVERAGE(F44,H44,J44)</f>
        <v>1.172666666666667</v>
      </c>
      <c r="L44" s="25">
        <v>27.25</v>
      </c>
      <c r="M44" s="27">
        <f>L44*16/100</f>
        <v>4.3600000000000003</v>
      </c>
      <c r="N44" s="25">
        <f>L44+M44</f>
        <v>31.61</v>
      </c>
      <c r="O44" s="25">
        <v>30.72</v>
      </c>
      <c r="P44" s="25">
        <f>N44-O44</f>
        <v>0.89000000000000057</v>
      </c>
      <c r="Q44" s="25">
        <v>33.25</v>
      </c>
      <c r="R44" s="25">
        <f>Q44-N44</f>
        <v>1.6400000000000006</v>
      </c>
      <c r="S44" s="26">
        <v>35.71</v>
      </c>
      <c r="T44" s="26">
        <f>S44-N44</f>
        <v>4.1000000000000014</v>
      </c>
      <c r="U44" s="25">
        <f>AVERAGE(P44,R44,T44)</f>
        <v>2.2100000000000009</v>
      </c>
    </row>
    <row r="45" spans="1:21" ht="32.25" thickBot="1" x14ac:dyDescent="0.3">
      <c r="A45" s="28" t="s">
        <v>14</v>
      </c>
      <c r="B45" s="29">
        <f>AVERAGE(B40:B42)</f>
        <v>24.2</v>
      </c>
      <c r="C45" s="30">
        <f>AVERAGE(C40:C42)</f>
        <v>3.8719999999999999</v>
      </c>
      <c r="D45" s="31">
        <f>AVERAGE(D40:D41)</f>
        <v>28.071999999999999</v>
      </c>
      <c r="E45" s="29">
        <f>AVERAGE(E40:E42)</f>
        <v>25.24</v>
      </c>
      <c r="F45" s="29">
        <f>AVERAGE(F40:F42)</f>
        <v>2.8320000000000007</v>
      </c>
      <c r="G45" s="29">
        <f>AVERAGE(G40:G41)</f>
        <v>27.94</v>
      </c>
      <c r="H45" s="29">
        <f>AVERAGE(H40:H42)</f>
        <v>0.1319999999999979</v>
      </c>
      <c r="I45" s="29">
        <f>AVERAGE(I40:I42)</f>
        <v>30.320000000000004</v>
      </c>
      <c r="J45" s="29">
        <f>AVERAGE(J40:J42)</f>
        <v>2.2480000000000011</v>
      </c>
      <c r="K45" s="29">
        <f>AVERAGE(K41:K42)</f>
        <v>1.7373333333333332</v>
      </c>
      <c r="L45" s="29">
        <f>AVERAGE(L40:L41)</f>
        <v>27.25</v>
      </c>
      <c r="M45" s="32">
        <f>AVERAGE(M40:M41)</f>
        <v>4.3600000000000003</v>
      </c>
      <c r="N45" s="29">
        <f>AVERAGE(N40:N41)</f>
        <v>31.61</v>
      </c>
      <c r="O45" s="29">
        <f>AVERAGE(O40:O41)</f>
        <v>28.84</v>
      </c>
      <c r="P45" s="29">
        <f>AVERAGE(P40:P42)</f>
        <v>2.7699999999999996</v>
      </c>
      <c r="Q45" s="29">
        <f>AVERAGE(Q40:Q41)</f>
        <v>32.729999999999997</v>
      </c>
      <c r="R45" s="29">
        <f>AVERAGE(R40:R42)</f>
        <v>1.1199999999999974</v>
      </c>
      <c r="S45" s="29">
        <f>AVERAGE(S40:S41)</f>
        <v>35</v>
      </c>
      <c r="T45" s="29">
        <f>AVERAGE(T40:T42)</f>
        <v>3.3900000000000006</v>
      </c>
      <c r="U45" s="33">
        <f>AVERAGE(U40:U44)</f>
        <v>2.3833333333333329</v>
      </c>
    </row>
    <row r="48" spans="1:21" ht="15.75" thickBot="1" x14ac:dyDescent="0.3"/>
    <row r="49" spans="1:23" ht="15.75" thickBot="1" x14ac:dyDescent="0.3">
      <c r="A49" s="34" t="s">
        <v>17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</row>
    <row r="50" spans="1:23" ht="15.75" thickBot="1" x14ac:dyDescent="0.3">
      <c r="A50" s="18" t="s">
        <v>18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0"/>
    </row>
    <row r="51" spans="1:23" ht="30" x14ac:dyDescent="0.25">
      <c r="A51" s="39" t="s">
        <v>0</v>
      </c>
      <c r="B51" s="39" t="s">
        <v>1</v>
      </c>
      <c r="C51" s="39"/>
      <c r="D51" s="39"/>
      <c r="E51" s="39"/>
      <c r="F51" s="39"/>
      <c r="G51" s="39"/>
      <c r="H51" s="39"/>
      <c r="I51" s="39"/>
      <c r="J51" s="39"/>
      <c r="K51" s="39"/>
      <c r="L51" s="39" t="s">
        <v>19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3" ht="45" x14ac:dyDescent="0.25">
      <c r="A52" s="40"/>
      <c r="B52" s="40" t="s">
        <v>2</v>
      </c>
      <c r="C52" s="40" t="s">
        <v>3</v>
      </c>
      <c r="D52" s="40" t="s">
        <v>4</v>
      </c>
      <c r="E52" s="40" t="s">
        <v>5</v>
      </c>
      <c r="F52" s="40" t="s">
        <v>6</v>
      </c>
      <c r="G52" s="40" t="s">
        <v>7</v>
      </c>
      <c r="H52" s="40" t="s">
        <v>11</v>
      </c>
      <c r="I52" s="40" t="s">
        <v>9</v>
      </c>
      <c r="J52" s="40" t="s">
        <v>12</v>
      </c>
      <c r="K52" s="40" t="s">
        <v>20</v>
      </c>
      <c r="L52" s="40" t="s">
        <v>2</v>
      </c>
      <c r="M52" s="40" t="s">
        <v>3</v>
      </c>
      <c r="N52" s="40" t="s">
        <v>4</v>
      </c>
      <c r="O52" s="40" t="s">
        <v>5</v>
      </c>
      <c r="P52" s="40" t="s">
        <v>6</v>
      </c>
      <c r="Q52" s="40" t="s">
        <v>7</v>
      </c>
      <c r="R52" s="40" t="s">
        <v>8</v>
      </c>
      <c r="S52" s="40" t="s">
        <v>9</v>
      </c>
      <c r="T52" s="40" t="s">
        <v>10</v>
      </c>
      <c r="U52" s="40" t="s">
        <v>13</v>
      </c>
      <c r="V52" s="40"/>
    </row>
    <row r="53" spans="1:23" ht="15.75" x14ac:dyDescent="0.25">
      <c r="A53" s="21" t="s">
        <v>26</v>
      </c>
      <c r="B53" s="22">
        <v>24.2</v>
      </c>
      <c r="C53" s="22">
        <f>B53*16/100</f>
        <v>3.8719999999999999</v>
      </c>
      <c r="D53" s="22">
        <f>B53+C53</f>
        <v>28.071999999999999</v>
      </c>
      <c r="E53" s="22">
        <v>27.44</v>
      </c>
      <c r="F53" s="22">
        <f>D53-E53</f>
        <v>0.6319999999999979</v>
      </c>
      <c r="G53" s="22">
        <v>28.27</v>
      </c>
      <c r="H53" s="22">
        <f>G53-D53</f>
        <v>0.1980000000000004</v>
      </c>
      <c r="I53" s="23">
        <v>30.76</v>
      </c>
      <c r="J53" s="23">
        <f>I53-D53</f>
        <v>2.6880000000000024</v>
      </c>
      <c r="K53" s="23">
        <f>AVERAGE(F53,H53,J53)</f>
        <v>1.172666666666667</v>
      </c>
      <c r="L53" s="22">
        <v>27.25</v>
      </c>
      <c r="M53" s="24">
        <f>L53*16/100</f>
        <v>4.3600000000000003</v>
      </c>
      <c r="N53" s="22">
        <f>L53+M53</f>
        <v>31.61</v>
      </c>
      <c r="O53" s="22">
        <v>30.72</v>
      </c>
      <c r="P53" s="22">
        <f>N53-O53</f>
        <v>0.89000000000000057</v>
      </c>
      <c r="Q53" s="22">
        <v>33.25</v>
      </c>
      <c r="R53" s="22">
        <f>Q53-N53</f>
        <v>1.6400000000000006</v>
      </c>
      <c r="S53" s="23">
        <v>35.71</v>
      </c>
      <c r="T53" s="23">
        <f>S53-N53</f>
        <v>4.1000000000000014</v>
      </c>
      <c r="U53" s="22">
        <f>AVERAGE(P53,R53,T53)</f>
        <v>2.2100000000000009</v>
      </c>
    </row>
    <row r="54" spans="1:23" ht="15.75" x14ac:dyDescent="0.25">
      <c r="A54" s="21" t="s">
        <v>27</v>
      </c>
      <c r="B54" s="22">
        <v>24.2</v>
      </c>
      <c r="C54" s="22">
        <f>B54*16/100</f>
        <v>3.8719999999999999</v>
      </c>
      <c r="D54" s="22">
        <f>B54+C54</f>
        <v>28.071999999999999</v>
      </c>
      <c r="E54" s="22">
        <v>27.44</v>
      </c>
      <c r="F54" s="22">
        <f>D54-E54</f>
        <v>0.6319999999999979</v>
      </c>
      <c r="G54" s="22">
        <v>28.27</v>
      </c>
      <c r="H54" s="22">
        <f>G54-D54</f>
        <v>0.1980000000000004</v>
      </c>
      <c r="I54" s="23">
        <v>30.76</v>
      </c>
      <c r="J54" s="23">
        <f>I54-D54</f>
        <v>2.6880000000000024</v>
      </c>
      <c r="K54" s="23">
        <f>AVERAGE(F54,H54,J54)</f>
        <v>1.172666666666667</v>
      </c>
      <c r="L54" s="22">
        <v>27.25</v>
      </c>
      <c r="M54" s="24">
        <f>L54*16/100</f>
        <v>4.3600000000000003</v>
      </c>
      <c r="N54" s="22">
        <f>L54+M54</f>
        <v>31.61</v>
      </c>
      <c r="O54" s="22">
        <v>30.72</v>
      </c>
      <c r="P54" s="22">
        <f>N54-O54</f>
        <v>0.89000000000000057</v>
      </c>
      <c r="Q54" s="22">
        <v>33.25</v>
      </c>
      <c r="R54" s="22">
        <f>Q54-N54</f>
        <v>1.6400000000000006</v>
      </c>
      <c r="S54" s="23">
        <v>35.71</v>
      </c>
      <c r="T54" s="23">
        <f>S54-N54</f>
        <v>4.1000000000000014</v>
      </c>
      <c r="U54" s="22">
        <f>AVERAGE(P54,R54,T54)</f>
        <v>2.2100000000000009</v>
      </c>
    </row>
    <row r="55" spans="1:23" ht="15.75" x14ac:dyDescent="0.25">
      <c r="A55" s="21" t="s">
        <v>28</v>
      </c>
      <c r="B55" s="22">
        <v>24.2</v>
      </c>
      <c r="C55" s="22">
        <f>B55*16/100</f>
        <v>3.8719999999999999</v>
      </c>
      <c r="D55" s="22">
        <f>B55+C55</f>
        <v>28.071999999999999</v>
      </c>
      <c r="E55" s="22">
        <v>27.44</v>
      </c>
      <c r="F55" s="22">
        <f>D55-E55</f>
        <v>0.6319999999999979</v>
      </c>
      <c r="G55" s="22">
        <v>28.27</v>
      </c>
      <c r="H55" s="22">
        <f>G55-D55</f>
        <v>0.1980000000000004</v>
      </c>
      <c r="I55" s="23">
        <v>30.76</v>
      </c>
      <c r="J55" s="23">
        <f>I55-D55</f>
        <v>2.6880000000000024</v>
      </c>
      <c r="K55" s="23">
        <f>AVERAGE(F55,H55,J55)</f>
        <v>1.172666666666667</v>
      </c>
      <c r="L55" s="22">
        <v>27.25</v>
      </c>
      <c r="M55" s="24">
        <f>L55*16/100</f>
        <v>4.3600000000000003</v>
      </c>
      <c r="N55" s="22">
        <f>L55+M55</f>
        <v>31.61</v>
      </c>
      <c r="O55" s="22">
        <v>30.72</v>
      </c>
      <c r="P55" s="22">
        <f>N55-O55</f>
        <v>0.89000000000000057</v>
      </c>
      <c r="Q55" s="22">
        <v>33.25</v>
      </c>
      <c r="R55" s="22">
        <f>Q55-N55</f>
        <v>1.6400000000000006</v>
      </c>
      <c r="S55" s="23">
        <v>35.71</v>
      </c>
      <c r="T55" s="23">
        <f>S55-N55</f>
        <v>4.1000000000000014</v>
      </c>
      <c r="U55" s="22">
        <f>AVERAGE(P55,R55,T55)</f>
        <v>2.2100000000000009</v>
      </c>
    </row>
    <row r="56" spans="1:23" ht="15.75" x14ac:dyDescent="0.25">
      <c r="A56" s="21" t="s">
        <v>29</v>
      </c>
      <c r="B56" s="22">
        <v>24.2</v>
      </c>
      <c r="C56" s="22">
        <f>B56*16/100</f>
        <v>3.8719999999999999</v>
      </c>
      <c r="D56" s="22">
        <f>B56+C56</f>
        <v>28.071999999999999</v>
      </c>
      <c r="E56" s="22">
        <v>27.44</v>
      </c>
      <c r="F56" s="22">
        <f>D56-E56</f>
        <v>0.6319999999999979</v>
      </c>
      <c r="G56" s="22">
        <v>28.27</v>
      </c>
      <c r="H56" s="22">
        <f>G56-D56</f>
        <v>0.1980000000000004</v>
      </c>
      <c r="I56" s="23">
        <v>30.76</v>
      </c>
      <c r="J56" s="23">
        <f>I56-D56</f>
        <v>2.6880000000000024</v>
      </c>
      <c r="K56" s="23">
        <f>AVERAGE(F56,H56,J56)</f>
        <v>1.172666666666667</v>
      </c>
      <c r="L56" s="22">
        <v>27.25</v>
      </c>
      <c r="M56" s="24">
        <f>L56*16/100</f>
        <v>4.3600000000000003</v>
      </c>
      <c r="N56" s="22">
        <f>L56+M56</f>
        <v>31.61</v>
      </c>
      <c r="O56" s="22">
        <v>30.72</v>
      </c>
      <c r="P56" s="22">
        <f>N56-O56</f>
        <v>0.89000000000000057</v>
      </c>
      <c r="Q56" s="22">
        <v>33.25</v>
      </c>
      <c r="R56" s="22">
        <f>Q56-N56</f>
        <v>1.6400000000000006</v>
      </c>
      <c r="S56" s="23">
        <v>35.71</v>
      </c>
      <c r="T56" s="23">
        <f>S56-N56</f>
        <v>4.1000000000000014</v>
      </c>
      <c r="U56" s="22">
        <f>AVERAGE(P56,R56,T56)</f>
        <v>2.2100000000000009</v>
      </c>
    </row>
    <row r="57" spans="1:23" ht="16.5" thickBot="1" x14ac:dyDescent="0.3">
      <c r="A57" s="21" t="s">
        <v>30</v>
      </c>
      <c r="B57" s="25">
        <v>24.2</v>
      </c>
      <c r="C57" s="25">
        <f>B57*16/100</f>
        <v>3.8719999999999999</v>
      </c>
      <c r="D57" s="25">
        <f>B57+C57</f>
        <v>28.071999999999999</v>
      </c>
      <c r="E57" s="25">
        <v>28.66</v>
      </c>
      <c r="F57" s="25">
        <f>E57-D57</f>
        <v>0.58800000000000097</v>
      </c>
      <c r="G57" s="25">
        <v>28.19</v>
      </c>
      <c r="H57" s="22">
        <f>G57-D57</f>
        <v>0.1180000000000021</v>
      </c>
      <c r="I57" s="26">
        <v>30.72</v>
      </c>
      <c r="J57" s="26">
        <f>I57-D57</f>
        <v>2.6479999999999997</v>
      </c>
      <c r="K57" s="26">
        <f>AVERAGE(F57,H57,J57)</f>
        <v>1.118000000000001</v>
      </c>
      <c r="L57" s="25">
        <v>27.25</v>
      </c>
      <c r="M57" s="27">
        <f>L57*16/100</f>
        <v>4.3600000000000003</v>
      </c>
      <c r="N57" s="25">
        <f>L57+M57</f>
        <v>31.61</v>
      </c>
      <c r="O57" s="25">
        <v>31.29</v>
      </c>
      <c r="P57" s="25">
        <f>N57-O57</f>
        <v>0.32000000000000028</v>
      </c>
      <c r="Q57" s="25">
        <v>33.03</v>
      </c>
      <c r="R57" s="25">
        <f>Q57-N57</f>
        <v>1.4200000000000017</v>
      </c>
      <c r="S57" s="26">
        <v>36.28</v>
      </c>
      <c r="T57" s="26">
        <f>S57-N57</f>
        <v>4.6700000000000017</v>
      </c>
      <c r="U57" s="25">
        <f>AVERAGE(P57,R57,T57)</f>
        <v>2.136666666666668</v>
      </c>
    </row>
    <row r="58" spans="1:23" ht="32.25" thickBot="1" x14ac:dyDescent="0.3">
      <c r="A58" s="28" t="s">
        <v>14</v>
      </c>
      <c r="B58" s="29">
        <f>AVERAGE(B53:B55)</f>
        <v>24.2</v>
      </c>
      <c r="C58" s="30">
        <f>AVERAGE(C53:C55)</f>
        <v>3.8719999999999999</v>
      </c>
      <c r="D58" s="31">
        <f>AVERAGE(D53:D54)</f>
        <v>28.071999999999999</v>
      </c>
      <c r="E58" s="29">
        <f>AVERAGE(E53:E55)</f>
        <v>27.44</v>
      </c>
      <c r="F58" s="29">
        <f>AVERAGE(F53:F55)</f>
        <v>0.6319999999999979</v>
      </c>
      <c r="G58" s="29">
        <f>AVERAGE(G53:G54)</f>
        <v>28.27</v>
      </c>
      <c r="H58" s="29">
        <f>AVERAGE(H53:H55)</f>
        <v>0.1980000000000004</v>
      </c>
      <c r="I58" s="29">
        <f>AVERAGE(I53:I55)</f>
        <v>30.76</v>
      </c>
      <c r="J58" s="29">
        <f>AVERAGE(J53:J55)</f>
        <v>2.6880000000000024</v>
      </c>
      <c r="K58" s="29">
        <f>AVERAGE(K54:K55)</f>
        <v>1.172666666666667</v>
      </c>
      <c r="L58" s="29">
        <f>AVERAGE(L53:L54)</f>
        <v>27.25</v>
      </c>
      <c r="M58" s="32">
        <f>AVERAGE(M53:M54)</f>
        <v>4.3600000000000003</v>
      </c>
      <c r="N58" s="29">
        <f>AVERAGE(N53:N54)</f>
        <v>31.61</v>
      </c>
      <c r="O58" s="29">
        <f>AVERAGE(O53:O54)</f>
        <v>30.72</v>
      </c>
      <c r="P58" s="29">
        <f>AVERAGE(P53:P55)</f>
        <v>0.89000000000000057</v>
      </c>
      <c r="Q58" s="29">
        <f>AVERAGE(Q53:Q54)</f>
        <v>33.25</v>
      </c>
      <c r="R58" s="29">
        <f>AVERAGE(R53:R55)</f>
        <v>1.6400000000000006</v>
      </c>
      <c r="S58" s="32">
        <f>AVERAGE(S53:S54)</f>
        <v>35.71</v>
      </c>
      <c r="T58" s="29">
        <f>AVERAGE(T53:T55)</f>
        <v>4.1000000000000014</v>
      </c>
      <c r="U58" s="33">
        <f>AVERAGE(U53:U57)</f>
        <v>2.1953333333333345</v>
      </c>
    </row>
    <row r="60" spans="1:23" ht="15.75" thickBot="1" x14ac:dyDescent="0.3"/>
    <row r="61" spans="1:23" ht="15.75" thickBot="1" x14ac:dyDescent="0.3">
      <c r="A61" s="34" t="s">
        <v>17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6"/>
    </row>
    <row r="62" spans="1:23" ht="15.75" thickBot="1" x14ac:dyDescent="0.3">
      <c r="A62" s="18" t="s">
        <v>18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0"/>
    </row>
    <row r="63" spans="1:23" ht="30" x14ac:dyDescent="0.25">
      <c r="A63" s="39" t="s">
        <v>0</v>
      </c>
      <c r="B63" s="39" t="s">
        <v>1</v>
      </c>
      <c r="C63" s="39"/>
      <c r="D63" s="39"/>
      <c r="E63" s="39"/>
      <c r="F63" s="39"/>
      <c r="G63" s="39"/>
      <c r="H63" s="39"/>
      <c r="I63" s="39"/>
      <c r="J63" s="39"/>
      <c r="K63" s="39"/>
      <c r="L63" s="39" t="s">
        <v>19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45" x14ac:dyDescent="0.25">
      <c r="A64" s="40"/>
      <c r="B64" s="40" t="s">
        <v>2</v>
      </c>
      <c r="C64" s="40" t="s">
        <v>3</v>
      </c>
      <c r="D64" s="40" t="s">
        <v>4</v>
      </c>
      <c r="E64" s="40" t="s">
        <v>5</v>
      </c>
      <c r="F64" s="40" t="s">
        <v>6</v>
      </c>
      <c r="G64" s="40" t="s">
        <v>7</v>
      </c>
      <c r="H64" s="40" t="s">
        <v>11</v>
      </c>
      <c r="I64" s="40" t="s">
        <v>9</v>
      </c>
      <c r="J64" s="40" t="s">
        <v>12</v>
      </c>
      <c r="K64" s="40" t="s">
        <v>20</v>
      </c>
      <c r="L64" s="40" t="s">
        <v>2</v>
      </c>
      <c r="M64" s="40" t="s">
        <v>3</v>
      </c>
      <c r="N64" s="40" t="s">
        <v>4</v>
      </c>
      <c r="O64" s="40" t="s">
        <v>5</v>
      </c>
      <c r="P64" s="40" t="s">
        <v>6</v>
      </c>
      <c r="Q64" s="40" t="s">
        <v>7</v>
      </c>
      <c r="R64" s="40" t="s">
        <v>8</v>
      </c>
      <c r="S64" s="40" t="s">
        <v>9</v>
      </c>
      <c r="T64" s="40" t="s">
        <v>10</v>
      </c>
      <c r="U64" s="40" t="s">
        <v>13</v>
      </c>
      <c r="V64" s="40"/>
      <c r="W64" s="40"/>
    </row>
    <row r="65" spans="1:21" ht="15.75" x14ac:dyDescent="0.25">
      <c r="A65" s="21" t="s">
        <v>31</v>
      </c>
      <c r="B65" s="22">
        <v>24.2</v>
      </c>
      <c r="C65" s="22">
        <f>B65*16/100</f>
        <v>3.8719999999999999</v>
      </c>
      <c r="D65" s="22">
        <f>B65+C65</f>
        <v>28.071999999999999</v>
      </c>
      <c r="E65" s="22">
        <v>28.66</v>
      </c>
      <c r="F65" s="22">
        <f>E65-D65</f>
        <v>0.58800000000000097</v>
      </c>
      <c r="G65" s="22">
        <v>28.19</v>
      </c>
      <c r="H65" s="22">
        <f>G65-D65</f>
        <v>0.1180000000000021</v>
      </c>
      <c r="I65" s="23">
        <v>30.72</v>
      </c>
      <c r="J65" s="23">
        <f>I65-D65</f>
        <v>2.6479999999999997</v>
      </c>
      <c r="K65" s="23">
        <f>AVERAGE(F65,H65,J65)</f>
        <v>1.118000000000001</v>
      </c>
      <c r="L65" s="22">
        <v>27.25</v>
      </c>
      <c r="M65" s="24">
        <f>L65*16/100</f>
        <v>4.3600000000000003</v>
      </c>
      <c r="N65" s="22">
        <f>L65+M65</f>
        <v>31.61</v>
      </c>
      <c r="O65" s="22">
        <v>31.29</v>
      </c>
      <c r="P65" s="22">
        <f>N65-O65</f>
        <v>0.32000000000000028</v>
      </c>
      <c r="Q65" s="22">
        <v>33.03</v>
      </c>
      <c r="R65" s="22">
        <f>Q65-N65</f>
        <v>1.4200000000000017</v>
      </c>
      <c r="S65" s="23">
        <v>36.28</v>
      </c>
      <c r="T65" s="23">
        <f>S65-N65</f>
        <v>4.6700000000000017</v>
      </c>
      <c r="U65" s="22">
        <f>AVERAGE(P65,R65,T65)</f>
        <v>2.136666666666668</v>
      </c>
    </row>
    <row r="66" spans="1:21" ht="15.75" x14ac:dyDescent="0.25">
      <c r="A66" s="21" t="s">
        <v>32</v>
      </c>
      <c r="B66" s="22">
        <v>24.2</v>
      </c>
      <c r="C66" s="22">
        <f>B66*16/100</f>
        <v>3.8719999999999999</v>
      </c>
      <c r="D66" s="22">
        <f>B66+C66</f>
        <v>28.071999999999999</v>
      </c>
      <c r="E66" s="22">
        <v>28.66</v>
      </c>
      <c r="F66" s="22">
        <f>E66-D66</f>
        <v>0.58800000000000097</v>
      </c>
      <c r="G66" s="22">
        <v>28.19</v>
      </c>
      <c r="H66" s="22">
        <f>G66-D66</f>
        <v>0.1180000000000021</v>
      </c>
      <c r="I66" s="23">
        <v>30.72</v>
      </c>
      <c r="J66" s="23">
        <f>I66-D66</f>
        <v>2.6479999999999997</v>
      </c>
      <c r="K66" s="23">
        <f>AVERAGE(F66,H66,J66)</f>
        <v>1.118000000000001</v>
      </c>
      <c r="L66" s="22">
        <v>27.25</v>
      </c>
      <c r="M66" s="24">
        <f>L66*16/100</f>
        <v>4.3600000000000003</v>
      </c>
      <c r="N66" s="22">
        <f>L66+M66</f>
        <v>31.61</v>
      </c>
      <c r="O66" s="22">
        <v>31.29</v>
      </c>
      <c r="P66" s="22">
        <f>N66-O66</f>
        <v>0.32000000000000028</v>
      </c>
      <c r="Q66" s="22">
        <v>33.03</v>
      </c>
      <c r="R66" s="22">
        <f>Q66-N66</f>
        <v>1.4200000000000017</v>
      </c>
      <c r="S66" s="23">
        <v>36.28</v>
      </c>
      <c r="T66" s="23">
        <f>S66-N66</f>
        <v>4.6700000000000017</v>
      </c>
      <c r="U66" s="22">
        <f>AVERAGE(P66,R66,T66)</f>
        <v>2.136666666666668</v>
      </c>
    </row>
    <row r="67" spans="1:21" ht="15.75" x14ac:dyDescent="0.25">
      <c r="A67" s="21" t="s">
        <v>33</v>
      </c>
      <c r="B67" s="22">
        <v>24.2</v>
      </c>
      <c r="C67" s="22">
        <f>B67*16/100</f>
        <v>3.8719999999999999</v>
      </c>
      <c r="D67" s="22">
        <f>B67+C67</f>
        <v>28.071999999999999</v>
      </c>
      <c r="E67" s="22">
        <v>28.66</v>
      </c>
      <c r="F67" s="22">
        <f>E67-D67</f>
        <v>0.58800000000000097</v>
      </c>
      <c r="G67" s="22">
        <v>28.19</v>
      </c>
      <c r="H67" s="22">
        <f>G67-D67</f>
        <v>0.1180000000000021</v>
      </c>
      <c r="I67" s="23">
        <v>30.72</v>
      </c>
      <c r="J67" s="23">
        <f>I67-D67</f>
        <v>2.6479999999999997</v>
      </c>
      <c r="K67" s="23">
        <f>AVERAGE(F67,H67,J67)</f>
        <v>1.118000000000001</v>
      </c>
      <c r="L67" s="22">
        <v>27.25</v>
      </c>
      <c r="M67" s="24">
        <f>L67*16/100</f>
        <v>4.3600000000000003</v>
      </c>
      <c r="N67" s="22">
        <f>L67+M67</f>
        <v>31.61</v>
      </c>
      <c r="O67" s="22">
        <v>31.29</v>
      </c>
      <c r="P67" s="22">
        <f>N67-O67</f>
        <v>0.32000000000000028</v>
      </c>
      <c r="Q67" s="22">
        <v>33.03</v>
      </c>
      <c r="R67" s="22">
        <f>Q67-N67</f>
        <v>1.4200000000000017</v>
      </c>
      <c r="S67" s="23">
        <v>36.28</v>
      </c>
      <c r="T67" s="23">
        <f>S67-N67</f>
        <v>4.6700000000000017</v>
      </c>
      <c r="U67" s="22">
        <f>AVERAGE(P67,R67,T67)</f>
        <v>2.136666666666668</v>
      </c>
    </row>
    <row r="68" spans="1:21" ht="15.75" x14ac:dyDescent="0.25">
      <c r="A68" s="21" t="s">
        <v>34</v>
      </c>
      <c r="B68" s="22">
        <v>24.2</v>
      </c>
      <c r="C68" s="22">
        <f>B68*16/100</f>
        <v>3.8719999999999999</v>
      </c>
      <c r="D68" s="22">
        <f>B68+C68</f>
        <v>28.071999999999999</v>
      </c>
      <c r="E68" s="22">
        <v>28.66</v>
      </c>
      <c r="F68" s="22">
        <f>E68-D68</f>
        <v>0.58800000000000097</v>
      </c>
      <c r="G68" s="22">
        <v>28.19</v>
      </c>
      <c r="H68" s="22">
        <f>G68-D68</f>
        <v>0.1180000000000021</v>
      </c>
      <c r="I68" s="23">
        <v>30.72</v>
      </c>
      <c r="J68" s="23">
        <f>I68-D68</f>
        <v>2.6479999999999997</v>
      </c>
      <c r="K68" s="23">
        <f>AVERAGE(F68,H68,J68)</f>
        <v>1.118000000000001</v>
      </c>
      <c r="L68" s="22">
        <v>27.25</v>
      </c>
      <c r="M68" s="24">
        <f>L68*16/100</f>
        <v>4.3600000000000003</v>
      </c>
      <c r="N68" s="22">
        <f>L68+M68</f>
        <v>31.61</v>
      </c>
      <c r="O68" s="22">
        <v>31.29</v>
      </c>
      <c r="P68" s="22">
        <f>N68-O68</f>
        <v>0.32000000000000028</v>
      </c>
      <c r="Q68" s="22">
        <v>33.03</v>
      </c>
      <c r="R68" s="22">
        <f>Q68-N68</f>
        <v>1.4200000000000017</v>
      </c>
      <c r="S68" s="23">
        <v>36.28</v>
      </c>
      <c r="T68" s="23">
        <f>S68-N68</f>
        <v>4.6700000000000017</v>
      </c>
      <c r="U68" s="22">
        <f>AVERAGE(P68,R68,T68)</f>
        <v>2.136666666666668</v>
      </c>
    </row>
    <row r="69" spans="1:21" ht="16.5" thickBot="1" x14ac:dyDescent="0.3">
      <c r="A69" s="21" t="s">
        <v>35</v>
      </c>
      <c r="B69" s="25">
        <v>24.2</v>
      </c>
      <c r="C69" s="25">
        <f>B69*16/100</f>
        <v>3.8719999999999999</v>
      </c>
      <c r="D69" s="25">
        <f>B69+C69</f>
        <v>28.071999999999999</v>
      </c>
      <c r="E69" s="25">
        <v>28.24</v>
      </c>
      <c r="F69" s="22">
        <f>E69-D69</f>
        <v>0.16799999999999926</v>
      </c>
      <c r="G69" s="25">
        <v>28.89</v>
      </c>
      <c r="H69" s="22">
        <f>G69-D69</f>
        <v>0.81800000000000139</v>
      </c>
      <c r="I69" s="26">
        <v>33.1</v>
      </c>
      <c r="J69" s="26">
        <f>I69-D69</f>
        <v>5.0280000000000022</v>
      </c>
      <c r="K69" s="26">
        <f>AVERAGE(F69,H69,J69)</f>
        <v>2.0046666666666675</v>
      </c>
      <c r="L69" s="25">
        <v>27.25</v>
      </c>
      <c r="M69" s="27">
        <f>L69*16/100</f>
        <v>4.3600000000000003</v>
      </c>
      <c r="N69" s="25">
        <f>L69+M69</f>
        <v>31.61</v>
      </c>
      <c r="O69" s="25">
        <v>32.08</v>
      </c>
      <c r="P69" s="25">
        <f>O69-N69</f>
        <v>0.46999999999999886</v>
      </c>
      <c r="Q69" s="25">
        <v>34.32</v>
      </c>
      <c r="R69" s="25">
        <f>Q69-N69</f>
        <v>2.7100000000000009</v>
      </c>
      <c r="S69" s="26">
        <v>37.32</v>
      </c>
      <c r="T69" s="26">
        <f>S69-N69</f>
        <v>5.7100000000000009</v>
      </c>
      <c r="U69" s="25">
        <f>AVERAGE(P69,R69,T69)</f>
        <v>2.9633333333333334</v>
      </c>
    </row>
    <row r="70" spans="1:21" ht="32.25" thickBot="1" x14ac:dyDescent="0.3">
      <c r="A70" s="28" t="s">
        <v>14</v>
      </c>
      <c r="B70" s="29">
        <f>AVERAGE(B65:B67)</f>
        <v>24.2</v>
      </c>
      <c r="C70" s="30">
        <f>AVERAGE(C65:C67)</f>
        <v>3.8719999999999999</v>
      </c>
      <c r="D70" s="31">
        <f>AVERAGE(D65:D66)</f>
        <v>28.071999999999999</v>
      </c>
      <c r="E70" s="29">
        <f>AVERAGE(E65:E67)</f>
        <v>28.66</v>
      </c>
      <c r="F70" s="29">
        <f>AVERAGE(F65:F67)</f>
        <v>0.58800000000000097</v>
      </c>
      <c r="G70" s="29">
        <f>AVERAGE(G65:G66)</f>
        <v>28.19</v>
      </c>
      <c r="H70" s="29">
        <f>AVERAGE(H65:H67)</f>
        <v>0.1180000000000021</v>
      </c>
      <c r="I70" s="29">
        <f>AVERAGE(I65:I67)</f>
        <v>30.72</v>
      </c>
      <c r="J70" s="29">
        <f>AVERAGE(J65:J67)</f>
        <v>2.6479999999999997</v>
      </c>
      <c r="K70" s="29">
        <f>AVERAGE(K66:K67)</f>
        <v>1.118000000000001</v>
      </c>
      <c r="L70" s="29">
        <f>AVERAGE(L65:L66)</f>
        <v>27.25</v>
      </c>
      <c r="M70" s="32">
        <f>AVERAGE(M65:M66)</f>
        <v>4.3600000000000003</v>
      </c>
      <c r="N70" s="29">
        <f>AVERAGE(N65:N66)</f>
        <v>31.61</v>
      </c>
      <c r="O70" s="29">
        <f>AVERAGE(O65:O66)</f>
        <v>31.29</v>
      </c>
      <c r="P70" s="29">
        <f>AVERAGE(P65:P67)</f>
        <v>0.32000000000000028</v>
      </c>
      <c r="Q70" s="29">
        <f>AVERAGE(Q65:Q66)</f>
        <v>33.03</v>
      </c>
      <c r="R70" s="29">
        <f>AVERAGE(R65:R67)</f>
        <v>1.4200000000000017</v>
      </c>
      <c r="S70" s="32">
        <f>AVERAGE(S65:S66)</f>
        <v>36.28</v>
      </c>
      <c r="T70" s="29">
        <f>AVERAGE(T65:T67)</f>
        <v>4.6700000000000017</v>
      </c>
      <c r="U70" s="33">
        <f>AVERAGE(U65:U69)</f>
        <v>2.3020000000000009</v>
      </c>
    </row>
    <row r="73" spans="1:21" ht="15.75" thickBot="1" x14ac:dyDescent="0.3"/>
    <row r="74" spans="1:21" ht="15.75" thickBot="1" x14ac:dyDescent="0.3">
      <c r="A74" s="34" t="s">
        <v>17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6"/>
    </row>
    <row r="75" spans="1:21" ht="15.75" thickBot="1" x14ac:dyDescent="0.3">
      <c r="A75" s="18" t="s">
        <v>18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/>
    </row>
    <row r="76" spans="1:21" ht="30" x14ac:dyDescent="0.25">
      <c r="A76" s="39" t="s">
        <v>0</v>
      </c>
      <c r="B76" s="39" t="s">
        <v>1</v>
      </c>
      <c r="C76" s="39"/>
      <c r="D76" s="39"/>
      <c r="E76" s="39"/>
      <c r="F76" s="39"/>
      <c r="G76" s="39"/>
      <c r="H76" s="39"/>
      <c r="I76" s="39"/>
      <c r="J76" s="39"/>
      <c r="K76" s="39"/>
      <c r="L76" s="39" t="s">
        <v>19</v>
      </c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45" x14ac:dyDescent="0.25">
      <c r="A77" s="40"/>
      <c r="B77" s="40" t="s">
        <v>2</v>
      </c>
      <c r="C77" s="40" t="s">
        <v>3</v>
      </c>
      <c r="D77" s="40" t="s">
        <v>4</v>
      </c>
      <c r="E77" s="40" t="s">
        <v>5</v>
      </c>
      <c r="F77" s="40" t="s">
        <v>6</v>
      </c>
      <c r="G77" s="40" t="s">
        <v>7</v>
      </c>
      <c r="H77" s="40" t="s">
        <v>11</v>
      </c>
      <c r="I77" s="40" t="s">
        <v>9</v>
      </c>
      <c r="J77" s="40" t="s">
        <v>12</v>
      </c>
      <c r="K77" s="40" t="s">
        <v>20</v>
      </c>
      <c r="L77" s="40" t="s">
        <v>2</v>
      </c>
      <c r="M77" s="40" t="s">
        <v>3</v>
      </c>
      <c r="N77" s="40" t="s">
        <v>4</v>
      </c>
      <c r="O77" s="40" t="s">
        <v>5</v>
      </c>
      <c r="P77" s="40" t="s">
        <v>6</v>
      </c>
      <c r="Q77" s="40" t="s">
        <v>7</v>
      </c>
      <c r="R77" s="40" t="s">
        <v>8</v>
      </c>
      <c r="S77" s="40" t="s">
        <v>9</v>
      </c>
      <c r="T77" s="40" t="s">
        <v>10</v>
      </c>
      <c r="U77" s="40" t="s">
        <v>13</v>
      </c>
    </row>
    <row r="78" spans="1:21" ht="15.75" x14ac:dyDescent="0.25">
      <c r="A78" s="21" t="s">
        <v>36</v>
      </c>
      <c r="B78" s="22">
        <v>24.2</v>
      </c>
      <c r="C78" s="22">
        <f>B78*16/100</f>
        <v>3.8719999999999999</v>
      </c>
      <c r="D78" s="22">
        <f>B78+C78</f>
        <v>28.071999999999999</v>
      </c>
      <c r="E78" s="25">
        <v>28.24</v>
      </c>
      <c r="F78" s="22">
        <f>E78-D78</f>
        <v>0.16799999999999926</v>
      </c>
      <c r="G78" s="22">
        <v>28.89</v>
      </c>
      <c r="H78" s="22">
        <f>G78-D78</f>
        <v>0.81800000000000139</v>
      </c>
      <c r="I78" s="23">
        <v>33.1</v>
      </c>
      <c r="J78" s="23">
        <f>I78-D78</f>
        <v>5.0280000000000022</v>
      </c>
      <c r="K78" s="23">
        <f>AVERAGE(F78,H78,J78)</f>
        <v>2.0046666666666675</v>
      </c>
      <c r="L78" s="22">
        <v>27.25</v>
      </c>
      <c r="M78" s="24">
        <f>L78*16/100</f>
        <v>4.3600000000000003</v>
      </c>
      <c r="N78" s="22">
        <f>L78+M78</f>
        <v>31.61</v>
      </c>
      <c r="O78" s="22">
        <v>32.08</v>
      </c>
      <c r="P78" s="22">
        <f>O78-N78</f>
        <v>0.46999999999999886</v>
      </c>
      <c r="Q78" s="22">
        <v>34.32</v>
      </c>
      <c r="R78" s="22">
        <f>Q78-N78</f>
        <v>2.7100000000000009</v>
      </c>
      <c r="S78" s="23">
        <v>37.32</v>
      </c>
      <c r="T78" s="23">
        <f>S78-N78</f>
        <v>5.7100000000000009</v>
      </c>
      <c r="U78" s="22">
        <f>AVERAGE(P78,R78,T78)</f>
        <v>2.9633333333333334</v>
      </c>
    </row>
    <row r="79" spans="1:21" ht="15.75" x14ac:dyDescent="0.25">
      <c r="A79" s="21" t="s">
        <v>37</v>
      </c>
      <c r="B79" s="22">
        <v>24.2</v>
      </c>
      <c r="C79" s="22">
        <f>B79*16/100</f>
        <v>3.8719999999999999</v>
      </c>
      <c r="D79" s="22">
        <f>B79+C79</f>
        <v>28.071999999999999</v>
      </c>
      <c r="E79" s="25">
        <v>28.24</v>
      </c>
      <c r="F79" s="22">
        <f>E79-D79</f>
        <v>0.16799999999999926</v>
      </c>
      <c r="G79" s="22">
        <v>28.89</v>
      </c>
      <c r="H79" s="22">
        <f>G79-D79</f>
        <v>0.81800000000000139</v>
      </c>
      <c r="I79" s="23">
        <v>33.1</v>
      </c>
      <c r="J79" s="23">
        <f>I79-D79</f>
        <v>5.0280000000000022</v>
      </c>
      <c r="K79" s="23">
        <f>AVERAGE(F79,H79,J79)</f>
        <v>2.0046666666666675</v>
      </c>
      <c r="L79" s="22">
        <v>27.25</v>
      </c>
      <c r="M79" s="24">
        <f>L79*16/100</f>
        <v>4.3600000000000003</v>
      </c>
      <c r="N79" s="22">
        <f>L79+M79</f>
        <v>31.61</v>
      </c>
      <c r="O79" s="22">
        <v>32.08</v>
      </c>
      <c r="P79" s="22">
        <f>O79-N79</f>
        <v>0.46999999999999886</v>
      </c>
      <c r="Q79" s="22">
        <v>34.32</v>
      </c>
      <c r="R79" s="22">
        <f>Q79-N79</f>
        <v>2.7100000000000009</v>
      </c>
      <c r="S79" s="23">
        <v>37.32</v>
      </c>
      <c r="T79" s="23">
        <f>S79-N79</f>
        <v>5.7100000000000009</v>
      </c>
      <c r="U79" s="22">
        <f>AVERAGE(P79,R79,T79)</f>
        <v>2.9633333333333334</v>
      </c>
    </row>
    <row r="80" spans="1:21" ht="15.75" x14ac:dyDescent="0.25">
      <c r="A80" s="21" t="s">
        <v>38</v>
      </c>
      <c r="B80" s="22">
        <v>24.2</v>
      </c>
      <c r="C80" s="22">
        <f>B80*16/100</f>
        <v>3.8719999999999999</v>
      </c>
      <c r="D80" s="22">
        <f>B80+C80</f>
        <v>28.071999999999999</v>
      </c>
      <c r="E80" s="25">
        <v>28.24</v>
      </c>
      <c r="F80" s="22">
        <f>E80-D80</f>
        <v>0.16799999999999926</v>
      </c>
      <c r="G80" s="22">
        <v>28.89</v>
      </c>
      <c r="H80" s="22">
        <f>G80-D80</f>
        <v>0.81800000000000139</v>
      </c>
      <c r="I80" s="23">
        <v>33.1</v>
      </c>
      <c r="J80" s="23">
        <f>I80-D80</f>
        <v>5.0280000000000022</v>
      </c>
      <c r="K80" s="23">
        <f>AVERAGE(F80,H80,J80)</f>
        <v>2.0046666666666675</v>
      </c>
      <c r="L80" s="22">
        <v>27.25</v>
      </c>
      <c r="M80" s="24">
        <f>L80*16/100</f>
        <v>4.3600000000000003</v>
      </c>
      <c r="N80" s="22">
        <f>L80+M80</f>
        <v>31.61</v>
      </c>
      <c r="O80" s="22">
        <v>32.08</v>
      </c>
      <c r="P80" s="22">
        <f>O80-N80</f>
        <v>0.46999999999999886</v>
      </c>
      <c r="Q80" s="22">
        <v>34.32</v>
      </c>
      <c r="R80" s="22">
        <f>Q80-N80</f>
        <v>2.7100000000000009</v>
      </c>
      <c r="S80" s="23">
        <v>37.32</v>
      </c>
      <c r="T80" s="23">
        <f>S80-N80</f>
        <v>5.7100000000000009</v>
      </c>
      <c r="U80" s="22">
        <f>AVERAGE(P80,R80,T80)</f>
        <v>2.9633333333333334</v>
      </c>
    </row>
    <row r="81" spans="1:21" ht="16.5" thickBot="1" x14ac:dyDescent="0.3">
      <c r="A81" s="21" t="s">
        <v>39</v>
      </c>
      <c r="B81" s="25">
        <v>24.2</v>
      </c>
      <c r="C81" s="25">
        <f>B81*16/100</f>
        <v>3.8719999999999999</v>
      </c>
      <c r="D81" s="25">
        <f>B81+C81</f>
        <v>28.071999999999999</v>
      </c>
      <c r="E81" s="25">
        <v>28.92</v>
      </c>
      <c r="F81" s="22">
        <f>E81-D81</f>
        <v>0.84800000000000253</v>
      </c>
      <c r="G81" s="25">
        <v>29.74</v>
      </c>
      <c r="H81" s="22">
        <f>G81-D81</f>
        <v>1.6679999999999993</v>
      </c>
      <c r="I81" s="26">
        <v>31.88</v>
      </c>
      <c r="J81" s="26">
        <f>I81-D81</f>
        <v>3.8079999999999998</v>
      </c>
      <c r="K81" s="26">
        <f>AVERAGE(F81,H81,J81)</f>
        <v>2.1080000000000005</v>
      </c>
      <c r="L81" s="25">
        <v>27.25</v>
      </c>
      <c r="M81" s="27">
        <f>L81*16/100</f>
        <v>4.3600000000000003</v>
      </c>
      <c r="N81" s="25">
        <f>L81+M81</f>
        <v>31.61</v>
      </c>
      <c r="O81" s="22">
        <v>31.83</v>
      </c>
      <c r="P81" s="25">
        <f>O81-N81</f>
        <v>0.21999999999999886</v>
      </c>
      <c r="Q81" s="25">
        <v>34.28</v>
      </c>
      <c r="R81" s="25">
        <f>Q81-N81</f>
        <v>2.6700000000000017</v>
      </c>
      <c r="S81" s="26">
        <v>36.57</v>
      </c>
      <c r="T81" s="26">
        <f>S81-N81</f>
        <v>4.9600000000000009</v>
      </c>
      <c r="U81" s="25">
        <f>AVERAGE(P81,R81,T81)</f>
        <v>2.6166666666666671</v>
      </c>
    </row>
    <row r="82" spans="1:21" ht="32.25" thickBot="1" x14ac:dyDescent="0.3">
      <c r="A82" s="28" t="s">
        <v>14</v>
      </c>
      <c r="B82" s="29">
        <f>AVERAGE(B78:B79)</f>
        <v>24.2</v>
      </c>
      <c r="C82" s="30">
        <f>AVERAGE(C78:C79)</f>
        <v>3.8719999999999999</v>
      </c>
      <c r="D82" s="31">
        <f>AVERAGE(D78:D78)</f>
        <v>28.071999999999999</v>
      </c>
      <c r="E82" s="29">
        <f>AVERAGE(E78:E79)</f>
        <v>28.24</v>
      </c>
      <c r="F82" s="29">
        <f>AVERAGE(F78:F79)</f>
        <v>0.16799999999999926</v>
      </c>
      <c r="G82" s="29">
        <f>AVERAGE(G78:G78)</f>
        <v>28.89</v>
      </c>
      <c r="H82" s="29">
        <f>AVERAGE(H78:H79)</f>
        <v>0.81800000000000139</v>
      </c>
      <c r="I82" s="29">
        <f>AVERAGE(I78:I79)</f>
        <v>33.1</v>
      </c>
      <c r="J82" s="29">
        <f>AVERAGE(J78:J79)</f>
        <v>5.0280000000000022</v>
      </c>
      <c r="K82" s="29">
        <f>AVERAGE(K79:K79)</f>
        <v>2.0046666666666675</v>
      </c>
      <c r="L82" s="29">
        <f>AVERAGE(L78:L78)</f>
        <v>27.25</v>
      </c>
      <c r="M82" s="32">
        <f>AVERAGE(M78:M78)</f>
        <v>4.3600000000000003</v>
      </c>
      <c r="N82" s="29">
        <f>AVERAGE(N78:N78)</f>
        <v>31.61</v>
      </c>
      <c r="O82" s="29">
        <f>AVERAGE(O78:O78)</f>
        <v>32.08</v>
      </c>
      <c r="P82" s="29">
        <f>AVERAGE(P78:P79)</f>
        <v>0.46999999999999886</v>
      </c>
      <c r="Q82" s="29">
        <f>AVERAGE(Q78:Q78)</f>
        <v>34.32</v>
      </c>
      <c r="R82" s="29">
        <f>AVERAGE(R78:R79)</f>
        <v>2.7100000000000009</v>
      </c>
      <c r="S82" s="32">
        <f>AVERAGE(S78:S78)</f>
        <v>37.32</v>
      </c>
      <c r="T82" s="29">
        <f>AVERAGE(T78:T79)</f>
        <v>5.7100000000000009</v>
      </c>
      <c r="U82" s="33">
        <f>AVERAGE(U78:U81)</f>
        <v>2.8766666666666669</v>
      </c>
    </row>
    <row r="84" spans="1:21" ht="15.75" thickBot="1" x14ac:dyDescent="0.3"/>
    <row r="85" spans="1:21" ht="45" x14ac:dyDescent="0.25">
      <c r="A85" s="39" t="s">
        <v>17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9.5" customHeight="1" thickBot="1" x14ac:dyDescent="0.3">
      <c r="A86" s="40" t="s">
        <v>40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1:21" ht="30" x14ac:dyDescent="0.25">
      <c r="A87" s="39" t="s">
        <v>41</v>
      </c>
      <c r="B87" s="39" t="s">
        <v>1</v>
      </c>
      <c r="C87" s="39"/>
      <c r="D87" s="39"/>
      <c r="E87" s="39"/>
      <c r="F87" s="39"/>
      <c r="G87" s="39"/>
      <c r="H87" s="39"/>
      <c r="I87" s="39"/>
      <c r="J87" s="39"/>
      <c r="K87" s="39"/>
      <c r="L87" s="39" t="s">
        <v>19</v>
      </c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45" x14ac:dyDescent="0.25">
      <c r="A88" s="40"/>
      <c r="B88" s="40" t="s">
        <v>2</v>
      </c>
      <c r="C88" s="40" t="s">
        <v>3</v>
      </c>
      <c r="D88" s="40" t="s">
        <v>4</v>
      </c>
      <c r="E88" s="40" t="s">
        <v>5</v>
      </c>
      <c r="F88" s="40" t="s">
        <v>6</v>
      </c>
      <c r="G88" s="40" t="s">
        <v>7</v>
      </c>
      <c r="H88" s="40" t="s">
        <v>11</v>
      </c>
      <c r="I88" s="40" t="s">
        <v>9</v>
      </c>
      <c r="J88" s="40" t="s">
        <v>12</v>
      </c>
      <c r="K88" s="40" t="s">
        <v>20</v>
      </c>
      <c r="L88" s="40" t="s">
        <v>2</v>
      </c>
      <c r="M88" s="40" t="s">
        <v>3</v>
      </c>
      <c r="N88" s="40" t="s">
        <v>4</v>
      </c>
      <c r="O88" s="40" t="s">
        <v>5</v>
      </c>
      <c r="P88" s="40" t="s">
        <v>6</v>
      </c>
      <c r="Q88" s="40" t="s">
        <v>7</v>
      </c>
      <c r="R88" s="40" t="s">
        <v>8</v>
      </c>
      <c r="S88" s="40" t="s">
        <v>9</v>
      </c>
      <c r="T88" s="40" t="s">
        <v>10</v>
      </c>
      <c r="U88" s="40" t="s">
        <v>13</v>
      </c>
    </row>
    <row r="89" spans="1:21" ht="15.75" x14ac:dyDescent="0.25">
      <c r="A89" s="21" t="s">
        <v>42</v>
      </c>
      <c r="B89" s="22">
        <v>24.2</v>
      </c>
      <c r="C89" s="22">
        <f>B89*16/100</f>
        <v>3.8719999999999999</v>
      </c>
      <c r="D89" s="22">
        <f>B89+C89</f>
        <v>28.071999999999999</v>
      </c>
      <c r="E89" s="22">
        <v>25.24</v>
      </c>
      <c r="F89" s="22">
        <f>D89-E89</f>
        <v>2.8320000000000007</v>
      </c>
      <c r="G89" s="22">
        <v>27.94</v>
      </c>
      <c r="H89" s="22">
        <f>D89-G89</f>
        <v>0.1319999999999979</v>
      </c>
      <c r="I89" s="23">
        <v>30.32</v>
      </c>
      <c r="J89" s="23">
        <f>I89-D89</f>
        <v>2.2480000000000011</v>
      </c>
      <c r="K89" s="23">
        <f>AVERAGE(F89,H89,J89)</f>
        <v>1.7373333333333332</v>
      </c>
      <c r="L89" s="22">
        <v>27.25</v>
      </c>
      <c r="M89" s="24">
        <f>L89*16/100</f>
        <v>4.3600000000000003</v>
      </c>
      <c r="N89" s="22">
        <f>L89+M89</f>
        <v>31.61</v>
      </c>
      <c r="O89" s="22">
        <v>28.84</v>
      </c>
      <c r="P89" s="22">
        <f>N89-O89</f>
        <v>2.7699999999999996</v>
      </c>
      <c r="Q89" s="22">
        <v>32.729999999999997</v>
      </c>
      <c r="R89" s="22">
        <f>Q89-N89</f>
        <v>1.1199999999999974</v>
      </c>
      <c r="S89" s="23">
        <v>35</v>
      </c>
      <c r="T89" s="23">
        <f>S89-N89</f>
        <v>3.3900000000000006</v>
      </c>
      <c r="U89" s="22">
        <f>AVERAGE(P89,R89,T89)</f>
        <v>2.4266666666666659</v>
      </c>
    </row>
    <row r="90" spans="1:21" ht="15.75" x14ac:dyDescent="0.25">
      <c r="A90" s="21" t="s">
        <v>43</v>
      </c>
      <c r="B90" s="22">
        <v>24.2</v>
      </c>
      <c r="C90" s="22">
        <f>B90*16/100</f>
        <v>3.8719999999999999</v>
      </c>
      <c r="D90" s="22">
        <f>B90+C90</f>
        <v>28.071999999999999</v>
      </c>
      <c r="E90" s="22">
        <v>27.44</v>
      </c>
      <c r="F90" s="22">
        <f>D90-E90</f>
        <v>0.6319999999999979</v>
      </c>
      <c r="G90" s="22">
        <v>28.27</v>
      </c>
      <c r="H90" s="22">
        <f>G90-D90</f>
        <v>0.1980000000000004</v>
      </c>
      <c r="I90" s="23">
        <v>30.76</v>
      </c>
      <c r="J90" s="23">
        <f>I90-D90</f>
        <v>2.6880000000000024</v>
      </c>
      <c r="K90" s="23">
        <f>AVERAGE(F90,H90,J90)</f>
        <v>1.172666666666667</v>
      </c>
      <c r="L90" s="22">
        <v>27.25</v>
      </c>
      <c r="M90" s="24">
        <f>L90*16/100</f>
        <v>4.3600000000000003</v>
      </c>
      <c r="N90" s="22">
        <f>L90+M90</f>
        <v>31.61</v>
      </c>
      <c r="O90" s="22">
        <v>30.72</v>
      </c>
      <c r="P90" s="22">
        <f>N90-O90</f>
        <v>0.89000000000000057</v>
      </c>
      <c r="Q90" s="22">
        <v>33.25</v>
      </c>
      <c r="R90" s="22">
        <f>Q90-N90</f>
        <v>1.6400000000000006</v>
      </c>
      <c r="S90" s="23">
        <v>35.71</v>
      </c>
      <c r="T90" s="23">
        <f>S90-N90</f>
        <v>4.1000000000000014</v>
      </c>
      <c r="U90" s="22">
        <f>AVERAGE(P90,R90,T90)</f>
        <v>2.2100000000000009</v>
      </c>
    </row>
    <row r="91" spans="1:21" ht="15.75" x14ac:dyDescent="0.25">
      <c r="A91" s="21" t="s">
        <v>44</v>
      </c>
      <c r="B91" s="22">
        <v>24.2</v>
      </c>
      <c r="C91" s="22">
        <f>B91*16/100</f>
        <v>3.8719999999999999</v>
      </c>
      <c r="D91" s="22">
        <f>B91+C91</f>
        <v>28.071999999999999</v>
      </c>
      <c r="E91" s="22">
        <v>28.66</v>
      </c>
      <c r="F91" s="22">
        <f>E91-D91</f>
        <v>0.58800000000000097</v>
      </c>
      <c r="G91" s="22">
        <v>28.19</v>
      </c>
      <c r="H91" s="22">
        <f>G91-D91</f>
        <v>0.1180000000000021</v>
      </c>
      <c r="I91" s="23">
        <v>30.72</v>
      </c>
      <c r="J91" s="23">
        <f>I91-D91</f>
        <v>2.6479999999999997</v>
      </c>
      <c r="K91" s="23">
        <f>AVERAGE(F91,H91,J91)</f>
        <v>1.118000000000001</v>
      </c>
      <c r="L91" s="22">
        <v>27.25</v>
      </c>
      <c r="M91" s="24">
        <f>L91*16/100</f>
        <v>4.3600000000000003</v>
      </c>
      <c r="N91" s="22">
        <f>L91+M91</f>
        <v>31.61</v>
      </c>
      <c r="O91" s="22">
        <v>31.29</v>
      </c>
      <c r="P91" s="22">
        <f>N91-O91</f>
        <v>0.32000000000000028</v>
      </c>
      <c r="Q91" s="22">
        <v>33.03</v>
      </c>
      <c r="R91" s="22">
        <f>Q91-N91</f>
        <v>1.4200000000000017</v>
      </c>
      <c r="S91" s="23">
        <v>36.28</v>
      </c>
      <c r="T91" s="23">
        <f>S91-N91</f>
        <v>4.6700000000000017</v>
      </c>
      <c r="U91" s="22">
        <f>AVERAGE(P91,R91,T91)</f>
        <v>2.136666666666668</v>
      </c>
    </row>
    <row r="92" spans="1:21" ht="16.5" thickBot="1" x14ac:dyDescent="0.3">
      <c r="A92" s="21" t="s">
        <v>45</v>
      </c>
      <c r="B92" s="22">
        <v>24.2</v>
      </c>
      <c r="C92" s="22">
        <f>B92*16/100</f>
        <v>3.8719999999999999</v>
      </c>
      <c r="D92" s="22">
        <f>B92+C92</f>
        <v>28.071999999999999</v>
      </c>
      <c r="E92" s="22">
        <v>28.24</v>
      </c>
      <c r="F92" s="22">
        <f>E92-D92</f>
        <v>0.16799999999999926</v>
      </c>
      <c r="G92" s="22">
        <v>28.89</v>
      </c>
      <c r="H92" s="22">
        <f>G92-D92</f>
        <v>0.81800000000000139</v>
      </c>
      <c r="I92" s="23">
        <v>33.1</v>
      </c>
      <c r="J92" s="23">
        <f>I92-D92</f>
        <v>5.0280000000000022</v>
      </c>
      <c r="K92" s="23">
        <f>AVERAGE(F92,H92,J92)</f>
        <v>2.0046666666666675</v>
      </c>
      <c r="L92" s="22">
        <v>27.25</v>
      </c>
      <c r="M92" s="24">
        <f>L92*16/100</f>
        <v>4.3600000000000003</v>
      </c>
      <c r="N92" s="22">
        <f>L92+M92</f>
        <v>31.61</v>
      </c>
      <c r="O92" s="22">
        <v>32.08</v>
      </c>
      <c r="P92" s="22">
        <f>O92-N92</f>
        <v>0.46999999999999886</v>
      </c>
      <c r="Q92" s="22">
        <v>34.32</v>
      </c>
      <c r="R92" s="22">
        <f>Q92-N92</f>
        <v>2.7100000000000009</v>
      </c>
      <c r="S92" s="23">
        <v>37.32</v>
      </c>
      <c r="T92" s="23">
        <f>S92-N92</f>
        <v>5.7100000000000009</v>
      </c>
      <c r="U92" s="22">
        <f>AVERAGE(P92,R92,T92)</f>
        <v>2.9633333333333334</v>
      </c>
    </row>
    <row r="93" spans="1:21" ht="32.25" thickBot="1" x14ac:dyDescent="0.3">
      <c r="A93" s="28" t="s">
        <v>46</v>
      </c>
      <c r="B93" s="29">
        <f>AVERAGE(B89:B91)</f>
        <v>24.2</v>
      </c>
      <c r="C93" s="30">
        <f>AVERAGE(C89:C91)</f>
        <v>3.8719999999999999</v>
      </c>
      <c r="D93" s="31">
        <f>AVERAGE(D89:D90)</f>
        <v>28.071999999999999</v>
      </c>
      <c r="E93" s="29">
        <f>AVERAGE(E89:E91)</f>
        <v>27.113333333333333</v>
      </c>
      <c r="F93" s="29">
        <f>AVERAGE(F89:F91)</f>
        <v>1.3506666666666665</v>
      </c>
      <c r="G93" s="29">
        <f>AVERAGE(G89:G90)</f>
        <v>28.105</v>
      </c>
      <c r="H93" s="29">
        <f>AVERAGE(H89:H91)</f>
        <v>0.14933333333333346</v>
      </c>
      <c r="I93" s="29">
        <f>AVERAGE(I89:I91)</f>
        <v>30.599999999999998</v>
      </c>
      <c r="J93" s="29">
        <f>AVERAGE(J89:J91)</f>
        <v>2.5280000000000009</v>
      </c>
      <c r="K93" s="29">
        <f>AVERAGE(K90:K91)</f>
        <v>1.145333333333334</v>
      </c>
      <c r="L93" s="29">
        <f>AVERAGE(L89:L90)</f>
        <v>27.25</v>
      </c>
      <c r="M93" s="32">
        <f>AVERAGE(M89:M90)</f>
        <v>4.3600000000000003</v>
      </c>
      <c r="N93" s="29">
        <f>AVERAGE(N89:N90)</f>
        <v>31.61</v>
      </c>
      <c r="O93" s="29">
        <f>AVERAGE(O89:O90)</f>
        <v>29.78</v>
      </c>
      <c r="P93" s="29">
        <f>AVERAGE(P89:P91)</f>
        <v>1.3266666666666669</v>
      </c>
      <c r="Q93" s="29">
        <f>AVERAGE(Q89:Q90)</f>
        <v>32.989999999999995</v>
      </c>
      <c r="R93" s="29">
        <f>AVERAGE(R89:R91)</f>
        <v>1.3933333333333333</v>
      </c>
      <c r="S93" s="29">
        <f>AVERAGE(S89:S90)</f>
        <v>35.355000000000004</v>
      </c>
      <c r="T93" s="29">
        <f>AVERAGE(T89:T91)</f>
        <v>4.0533333333333346</v>
      </c>
      <c r="U93" s="33">
        <f>AVERAGE(U89:U92)</f>
        <v>2.434166666666667</v>
      </c>
    </row>
    <row r="97" spans="1:21" ht="15.75" thickBot="1" x14ac:dyDescent="0.3">
      <c r="A97" t="s">
        <v>47</v>
      </c>
    </row>
    <row r="98" spans="1:21" ht="15.75" thickBot="1" x14ac:dyDescent="0.3">
      <c r="A98" s="34" t="s">
        <v>17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6"/>
    </row>
    <row r="99" spans="1:21" ht="15.75" thickBot="1" x14ac:dyDescent="0.3">
      <c r="A99" s="18" t="s">
        <v>18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20"/>
    </row>
    <row r="100" spans="1:21" ht="30" x14ac:dyDescent="0.25">
      <c r="A100" s="39" t="s">
        <v>0</v>
      </c>
      <c r="B100" s="39" t="s">
        <v>1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 t="s">
        <v>19</v>
      </c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45" x14ac:dyDescent="0.25">
      <c r="A101" s="40"/>
      <c r="B101" s="40" t="s">
        <v>2</v>
      </c>
      <c r="C101" s="40" t="s">
        <v>3</v>
      </c>
      <c r="D101" s="40" t="s">
        <v>4</v>
      </c>
      <c r="E101" s="40" t="s">
        <v>5</v>
      </c>
      <c r="F101" s="40" t="s">
        <v>6</v>
      </c>
      <c r="G101" s="40" t="s">
        <v>7</v>
      </c>
      <c r="H101" s="40" t="s">
        <v>11</v>
      </c>
      <c r="I101" s="40" t="s">
        <v>9</v>
      </c>
      <c r="J101" s="40" t="s">
        <v>12</v>
      </c>
      <c r="K101" s="40" t="s">
        <v>20</v>
      </c>
      <c r="L101" s="40" t="s">
        <v>2</v>
      </c>
      <c r="M101" s="40" t="s">
        <v>3</v>
      </c>
      <c r="N101" s="40" t="s">
        <v>4</v>
      </c>
      <c r="O101" s="40" t="s">
        <v>5</v>
      </c>
      <c r="P101" s="40" t="s">
        <v>6</v>
      </c>
      <c r="Q101" s="40" t="s">
        <v>7</v>
      </c>
      <c r="R101" s="40" t="s">
        <v>8</v>
      </c>
      <c r="S101" s="40" t="s">
        <v>9</v>
      </c>
      <c r="T101" s="40" t="s">
        <v>10</v>
      </c>
      <c r="U101" s="40" t="s">
        <v>13</v>
      </c>
    </row>
    <row r="102" spans="1:21" ht="15.75" x14ac:dyDescent="0.25">
      <c r="A102" s="21" t="s">
        <v>48</v>
      </c>
      <c r="B102" s="22">
        <v>24.2</v>
      </c>
      <c r="C102" s="22">
        <f>B102*16/100</f>
        <v>3.8719999999999999</v>
      </c>
      <c r="D102" s="22">
        <f>B102+C102</f>
        <v>28.071999999999999</v>
      </c>
      <c r="E102" s="22">
        <v>28.92</v>
      </c>
      <c r="F102" s="22">
        <f>E102-D102</f>
        <v>0.84800000000000253</v>
      </c>
      <c r="G102" s="22">
        <v>29.74</v>
      </c>
      <c r="H102" s="22">
        <f>G102-D102</f>
        <v>1.6679999999999993</v>
      </c>
      <c r="I102" s="23">
        <v>31.88</v>
      </c>
      <c r="J102" s="23">
        <f>I102-D102</f>
        <v>3.8079999999999998</v>
      </c>
      <c r="K102" s="23">
        <f>AVERAGE(F102,H102,J102)</f>
        <v>2.1080000000000005</v>
      </c>
      <c r="L102" s="22">
        <v>27.25</v>
      </c>
      <c r="M102" s="24">
        <f>L102*16/100</f>
        <v>4.3600000000000003</v>
      </c>
      <c r="N102" s="22">
        <f>L102+M102</f>
        <v>31.61</v>
      </c>
      <c r="O102" s="22">
        <v>31.83</v>
      </c>
      <c r="P102" s="22">
        <f>O102-N102</f>
        <v>0.21999999999999886</v>
      </c>
      <c r="Q102" s="22">
        <v>34.28</v>
      </c>
      <c r="R102" s="22">
        <f>Q102-N102</f>
        <v>2.6700000000000017</v>
      </c>
      <c r="S102" s="23">
        <v>36.57</v>
      </c>
      <c r="T102" s="23">
        <f>S102-N102</f>
        <v>4.9600000000000009</v>
      </c>
      <c r="U102" s="22">
        <f>AVERAGE(P102,R102,T102)</f>
        <v>2.6166666666666671</v>
      </c>
    </row>
    <row r="103" spans="1:21" ht="15.75" x14ac:dyDescent="0.25">
      <c r="A103" s="21" t="s">
        <v>49</v>
      </c>
      <c r="B103" s="22">
        <v>24.2</v>
      </c>
      <c r="C103" s="22">
        <f>B103*16/100</f>
        <v>3.8719999999999999</v>
      </c>
      <c r="D103" s="22">
        <f>B103+C103</f>
        <v>28.071999999999999</v>
      </c>
      <c r="E103" s="22">
        <v>28.92</v>
      </c>
      <c r="F103" s="22">
        <f>E103-D103</f>
        <v>0.84800000000000253</v>
      </c>
      <c r="G103" s="22">
        <v>29.74</v>
      </c>
      <c r="H103" s="22">
        <f>G103-D103</f>
        <v>1.6679999999999993</v>
      </c>
      <c r="I103" s="23">
        <v>31.88</v>
      </c>
      <c r="J103" s="23">
        <f>I103-D103</f>
        <v>3.8079999999999998</v>
      </c>
      <c r="K103" s="23">
        <f>AVERAGE(F103,H103,J103)</f>
        <v>2.1080000000000005</v>
      </c>
      <c r="L103" s="22">
        <v>27.25</v>
      </c>
      <c r="M103" s="24">
        <f>L103*16/100</f>
        <v>4.3600000000000003</v>
      </c>
      <c r="N103" s="22">
        <f>L103+M103</f>
        <v>31.61</v>
      </c>
      <c r="O103" s="22">
        <v>31.83</v>
      </c>
      <c r="P103" s="22">
        <f t="shared" ref="P103:P106" si="0">O103-N103</f>
        <v>0.21999999999999886</v>
      </c>
      <c r="Q103" s="22">
        <v>34.28</v>
      </c>
      <c r="R103" s="22">
        <f>Q103-N103</f>
        <v>2.6700000000000017</v>
      </c>
      <c r="S103" s="23">
        <v>36.57</v>
      </c>
      <c r="T103" s="23">
        <f>S103-N103</f>
        <v>4.9600000000000009</v>
      </c>
      <c r="U103" s="22">
        <f>AVERAGE(P103,R103,T103)</f>
        <v>2.6166666666666671</v>
      </c>
    </row>
    <row r="104" spans="1:21" ht="15.75" x14ac:dyDescent="0.25">
      <c r="A104" s="21" t="s">
        <v>50</v>
      </c>
      <c r="B104" s="22">
        <v>24.2</v>
      </c>
      <c r="C104" s="22">
        <f>B104*16/100</f>
        <v>3.8719999999999999</v>
      </c>
      <c r="D104" s="22">
        <f>B104+C104</f>
        <v>28.071999999999999</v>
      </c>
      <c r="E104" s="22">
        <v>28.92</v>
      </c>
      <c r="F104" s="22">
        <f>E104-D104</f>
        <v>0.84800000000000253</v>
      </c>
      <c r="G104" s="22">
        <v>29.74</v>
      </c>
      <c r="H104" s="22">
        <f>G104-D104</f>
        <v>1.6679999999999993</v>
      </c>
      <c r="I104" s="23">
        <v>31.88</v>
      </c>
      <c r="J104" s="23">
        <f>I104-D104</f>
        <v>3.8079999999999998</v>
      </c>
      <c r="K104" s="23">
        <f>AVERAGE(F104,H104,J104)</f>
        <v>2.1080000000000005</v>
      </c>
      <c r="L104" s="22">
        <v>27.25</v>
      </c>
      <c r="M104" s="24">
        <f>L104*16/100</f>
        <v>4.3600000000000003</v>
      </c>
      <c r="N104" s="22">
        <f>L104+M104</f>
        <v>31.61</v>
      </c>
      <c r="O104" s="22">
        <v>31.83</v>
      </c>
      <c r="P104" s="22">
        <f t="shared" si="0"/>
        <v>0.21999999999999886</v>
      </c>
      <c r="Q104" s="22">
        <v>34.28</v>
      </c>
      <c r="R104" s="22">
        <f>Q104-N104</f>
        <v>2.6700000000000017</v>
      </c>
      <c r="S104" s="23">
        <v>36.57</v>
      </c>
      <c r="T104" s="23">
        <f>S104-N104</f>
        <v>4.9600000000000009</v>
      </c>
      <c r="U104" s="22">
        <f>AVERAGE(P104,R104,T104)</f>
        <v>2.6166666666666671</v>
      </c>
    </row>
    <row r="105" spans="1:21" ht="15.75" x14ac:dyDescent="0.25">
      <c r="A105" s="21" t="s">
        <v>51</v>
      </c>
      <c r="B105" s="22">
        <v>24.2</v>
      </c>
      <c r="C105" s="22">
        <f>B105*16/100</f>
        <v>3.8719999999999999</v>
      </c>
      <c r="D105" s="22">
        <f>B105+C105</f>
        <v>28.071999999999999</v>
      </c>
      <c r="E105" s="22">
        <v>28.92</v>
      </c>
      <c r="F105" s="22">
        <f>E105-D105</f>
        <v>0.84800000000000253</v>
      </c>
      <c r="G105" s="22">
        <v>29.74</v>
      </c>
      <c r="H105" s="22">
        <f>G105-D105</f>
        <v>1.6679999999999993</v>
      </c>
      <c r="I105" s="23">
        <v>31.88</v>
      </c>
      <c r="J105" s="23">
        <f>I105-D105</f>
        <v>3.8079999999999998</v>
      </c>
      <c r="K105" s="23">
        <f>AVERAGE(F105,H105,J105)</f>
        <v>2.1080000000000005</v>
      </c>
      <c r="L105" s="22">
        <v>27.25</v>
      </c>
      <c r="M105" s="24">
        <f>L105*16/100</f>
        <v>4.3600000000000003</v>
      </c>
      <c r="N105" s="22">
        <f>L105+M105</f>
        <v>31.61</v>
      </c>
      <c r="O105" s="22">
        <v>31.83</v>
      </c>
      <c r="P105" s="22">
        <f t="shared" si="0"/>
        <v>0.21999999999999886</v>
      </c>
      <c r="Q105" s="22">
        <v>34.28</v>
      </c>
      <c r="R105" s="22">
        <f>Q105-N105</f>
        <v>2.6700000000000017</v>
      </c>
      <c r="S105" s="23">
        <v>36.57</v>
      </c>
      <c r="T105" s="23">
        <f>S105-N105</f>
        <v>4.9600000000000009</v>
      </c>
      <c r="U105" s="22">
        <f>AVERAGE(P105,R105,T105)</f>
        <v>2.6166666666666671</v>
      </c>
    </row>
    <row r="106" spans="1:21" ht="16.5" thickBot="1" x14ac:dyDescent="0.3">
      <c r="A106" s="21" t="s">
        <v>52</v>
      </c>
      <c r="B106" s="25">
        <v>24.2</v>
      </c>
      <c r="C106" s="25">
        <f>B106*16/100</f>
        <v>3.8719999999999999</v>
      </c>
      <c r="D106" s="25">
        <f>B106+C106</f>
        <v>28.071999999999999</v>
      </c>
      <c r="E106" s="25">
        <v>28.08</v>
      </c>
      <c r="F106" s="22">
        <f>E106-D106</f>
        <v>7.9999999999991189E-3</v>
      </c>
      <c r="G106" s="25">
        <v>29.74</v>
      </c>
      <c r="H106" s="22">
        <f>G106-D106</f>
        <v>1.6679999999999993</v>
      </c>
      <c r="I106" s="26">
        <v>32.729999999999997</v>
      </c>
      <c r="J106" s="26">
        <f>I106-D106</f>
        <v>4.6579999999999977</v>
      </c>
      <c r="K106" s="26">
        <f>AVERAGE(F106,H106,J106)</f>
        <v>2.1113333333333322</v>
      </c>
      <c r="L106" s="25">
        <v>27.25</v>
      </c>
      <c r="M106" s="27">
        <f>L106*16/100</f>
        <v>4.3600000000000003</v>
      </c>
      <c r="N106" s="25">
        <f>L106+M106</f>
        <v>31.61</v>
      </c>
      <c r="O106" s="25">
        <v>31.84</v>
      </c>
      <c r="P106" s="22">
        <f t="shared" si="0"/>
        <v>0.23000000000000043</v>
      </c>
      <c r="Q106" s="25">
        <v>34.71</v>
      </c>
      <c r="R106" s="25">
        <f>Q106-N106</f>
        <v>3.1000000000000014</v>
      </c>
      <c r="S106" s="26">
        <v>37.24</v>
      </c>
      <c r="T106" s="26">
        <f>S106-N106</f>
        <v>5.6300000000000026</v>
      </c>
      <c r="U106" s="25">
        <f>AVERAGE(P106,R106,T106)</f>
        <v>2.9866666666666681</v>
      </c>
    </row>
    <row r="107" spans="1:21" ht="32.25" thickBot="1" x14ac:dyDescent="0.3">
      <c r="A107" s="28" t="s">
        <v>14</v>
      </c>
      <c r="B107" s="29">
        <f>AVERAGE(B102:B104)</f>
        <v>24.2</v>
      </c>
      <c r="C107" s="30">
        <f>AVERAGE(C102:C104)</f>
        <v>3.8719999999999999</v>
      </c>
      <c r="D107" s="31">
        <f>AVERAGE(D102:D103)</f>
        <v>28.071999999999999</v>
      </c>
      <c r="E107" s="29">
        <f>AVERAGE(E102:E104)</f>
        <v>28.92</v>
      </c>
      <c r="F107" s="29">
        <f>AVERAGE(F102:F104)</f>
        <v>0.84800000000000253</v>
      </c>
      <c r="G107" s="29">
        <f>AVERAGE(G102:G103)</f>
        <v>29.74</v>
      </c>
      <c r="H107" s="29">
        <f>AVERAGE(H102:H104)</f>
        <v>1.6679999999999993</v>
      </c>
      <c r="I107" s="29">
        <f>AVERAGE(I102:I104)</f>
        <v>31.88</v>
      </c>
      <c r="J107" s="29">
        <f>AVERAGE(J102:J104)</f>
        <v>3.8079999999999998</v>
      </c>
      <c r="K107" s="29">
        <f>AVERAGE(K103:K104)</f>
        <v>2.1080000000000005</v>
      </c>
      <c r="L107" s="29">
        <f>AVERAGE(L102:L103)</f>
        <v>27.25</v>
      </c>
      <c r="M107" s="32">
        <f>AVERAGE(M102:M103)</f>
        <v>4.3600000000000003</v>
      </c>
      <c r="N107" s="29">
        <f>AVERAGE(N102:N103)</f>
        <v>31.61</v>
      </c>
      <c r="O107" s="29">
        <f>AVERAGE(O102:O103)</f>
        <v>31.83</v>
      </c>
      <c r="P107" s="29">
        <f>AVERAGE(P102:P104)</f>
        <v>0.21999999999999886</v>
      </c>
      <c r="Q107" s="29">
        <f>AVERAGE(Q102:Q103)</f>
        <v>34.28</v>
      </c>
      <c r="R107" s="29">
        <f>AVERAGE(R102:R104)</f>
        <v>2.6700000000000017</v>
      </c>
      <c r="S107" s="32">
        <f>AVERAGE(S102:S103)</f>
        <v>36.57</v>
      </c>
      <c r="T107" s="29">
        <f>AVERAGE(T102:T104)</f>
        <v>4.9600000000000009</v>
      </c>
      <c r="U107" s="33">
        <f>AVERAGE(U102:U106)</f>
        <v>2.6906666666666674</v>
      </c>
    </row>
    <row r="110" spans="1:21" ht="15.75" thickBot="1" x14ac:dyDescent="0.3"/>
    <row r="111" spans="1:21" ht="15.75" thickBot="1" x14ac:dyDescent="0.3">
      <c r="A111" s="34" t="s">
        <v>17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6"/>
    </row>
    <row r="112" spans="1:21" ht="15.75" thickBot="1" x14ac:dyDescent="0.3">
      <c r="A112" s="18" t="s">
        <v>18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20"/>
    </row>
    <row r="113" spans="1:22" ht="30" x14ac:dyDescent="0.25">
      <c r="A113" s="39" t="s">
        <v>0</v>
      </c>
      <c r="B113" s="39" t="s">
        <v>1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 t="s">
        <v>19</v>
      </c>
      <c r="M113" s="39"/>
      <c r="N113" s="39"/>
      <c r="O113" s="39"/>
      <c r="P113" s="39"/>
      <c r="Q113" s="39"/>
      <c r="R113" s="39"/>
      <c r="S113" s="39"/>
      <c r="T113" s="39"/>
      <c r="U113" s="39"/>
      <c r="V113" s="39"/>
    </row>
    <row r="114" spans="1:22" ht="45" x14ac:dyDescent="0.25">
      <c r="A114" s="40"/>
      <c r="B114" s="40" t="s">
        <v>2</v>
      </c>
      <c r="C114" s="40" t="s">
        <v>3</v>
      </c>
      <c r="D114" s="40" t="s">
        <v>4</v>
      </c>
      <c r="E114" s="40" t="s">
        <v>5</v>
      </c>
      <c r="F114" s="40" t="s">
        <v>6</v>
      </c>
      <c r="G114" s="40" t="s">
        <v>7</v>
      </c>
      <c r="H114" s="40" t="s">
        <v>11</v>
      </c>
      <c r="I114" s="40" t="s">
        <v>9</v>
      </c>
      <c r="J114" s="40" t="s">
        <v>12</v>
      </c>
      <c r="K114" s="40" t="s">
        <v>20</v>
      </c>
      <c r="L114" s="40" t="s">
        <v>2</v>
      </c>
      <c r="M114" s="40" t="s">
        <v>3</v>
      </c>
      <c r="N114" s="40" t="s">
        <v>4</v>
      </c>
      <c r="O114" s="40" t="s">
        <v>5</v>
      </c>
      <c r="P114" s="40" t="s">
        <v>6</v>
      </c>
      <c r="Q114" s="40" t="s">
        <v>7</v>
      </c>
      <c r="R114" s="40" t="s">
        <v>8</v>
      </c>
      <c r="S114" s="40" t="s">
        <v>9</v>
      </c>
      <c r="T114" s="40" t="s">
        <v>10</v>
      </c>
      <c r="U114" s="40" t="s">
        <v>13</v>
      </c>
      <c r="V114" s="40"/>
    </row>
    <row r="115" spans="1:22" ht="15.75" x14ac:dyDescent="0.25">
      <c r="A115" s="21" t="s">
        <v>53</v>
      </c>
      <c r="B115" s="22">
        <v>24.2</v>
      </c>
      <c r="C115" s="22">
        <f>B115*16/100</f>
        <v>3.8719999999999999</v>
      </c>
      <c r="D115" s="22">
        <f>B115+C115</f>
        <v>28.071999999999999</v>
      </c>
      <c r="E115" s="22">
        <v>28.08</v>
      </c>
      <c r="F115" s="22">
        <f>E115-D115</f>
        <v>7.9999999999991189E-3</v>
      </c>
      <c r="G115" s="22">
        <v>29.74</v>
      </c>
      <c r="H115" s="22">
        <f>G115-D115</f>
        <v>1.6679999999999993</v>
      </c>
      <c r="I115" s="23">
        <v>32.729999999999997</v>
      </c>
      <c r="J115" s="23">
        <f>I115-D115</f>
        <v>4.6579999999999977</v>
      </c>
      <c r="K115" s="23">
        <f>AVERAGE(F115,H115,J115)</f>
        <v>2.1113333333333322</v>
      </c>
      <c r="L115" s="22">
        <v>27.25</v>
      </c>
      <c r="M115" s="24">
        <f>L115*16/100</f>
        <v>4.3600000000000003</v>
      </c>
      <c r="N115" s="22">
        <f>L115+M115</f>
        <v>31.61</v>
      </c>
      <c r="O115" s="22">
        <v>31.84</v>
      </c>
      <c r="P115" s="22">
        <f>O115-N115</f>
        <v>0.23000000000000043</v>
      </c>
      <c r="Q115" s="22">
        <v>34.71</v>
      </c>
      <c r="R115" s="22">
        <f>Q115-N115</f>
        <v>3.1000000000000014</v>
      </c>
      <c r="S115" s="23">
        <v>37.24</v>
      </c>
      <c r="T115" s="23">
        <f>S115-N115</f>
        <v>5.6300000000000026</v>
      </c>
      <c r="U115" s="22">
        <f>AVERAGE(P115,R115,T115)</f>
        <v>2.9866666666666681</v>
      </c>
    </row>
    <row r="116" spans="1:22" ht="15.75" x14ac:dyDescent="0.25">
      <c r="A116" s="21" t="s">
        <v>54</v>
      </c>
      <c r="B116" s="22">
        <v>24.2</v>
      </c>
      <c r="C116" s="22">
        <f>B116*16/100</f>
        <v>3.8719999999999999</v>
      </c>
      <c r="D116" s="22">
        <f>B116+C116</f>
        <v>28.071999999999999</v>
      </c>
      <c r="E116" s="22">
        <v>28.08</v>
      </c>
      <c r="F116" s="22">
        <f>E116-D116</f>
        <v>7.9999999999991189E-3</v>
      </c>
      <c r="G116" s="22">
        <v>29.74</v>
      </c>
      <c r="H116" s="22">
        <f>G116-D116</f>
        <v>1.6679999999999993</v>
      </c>
      <c r="I116" s="23">
        <v>32.729999999999997</v>
      </c>
      <c r="J116" s="23">
        <f>I116-D116</f>
        <v>4.6579999999999977</v>
      </c>
      <c r="K116" s="23">
        <f t="shared" ref="K116:K118" si="1">AVERAGE(F116,H116,J116)</f>
        <v>2.1113333333333322</v>
      </c>
      <c r="L116" s="22">
        <v>27.25</v>
      </c>
      <c r="M116" s="24">
        <f>L116*16/100</f>
        <v>4.3600000000000003</v>
      </c>
      <c r="N116" s="22">
        <f>L116+M116</f>
        <v>31.61</v>
      </c>
      <c r="O116" s="22">
        <v>31.84</v>
      </c>
      <c r="P116" s="22">
        <f t="shared" ref="P116:P118" si="2">O116-N116</f>
        <v>0.23000000000000043</v>
      </c>
      <c r="Q116" s="22">
        <v>34.71</v>
      </c>
      <c r="R116" s="22">
        <f>Q116-N116</f>
        <v>3.1000000000000014</v>
      </c>
      <c r="S116" s="23">
        <v>37.24</v>
      </c>
      <c r="T116" s="23">
        <f>S116-N116</f>
        <v>5.6300000000000026</v>
      </c>
      <c r="U116" s="22">
        <f>AVERAGE(P116,R116,T116)</f>
        <v>2.9866666666666681</v>
      </c>
    </row>
    <row r="117" spans="1:22" ht="15.75" x14ac:dyDescent="0.25">
      <c r="A117" s="21" t="s">
        <v>55</v>
      </c>
      <c r="B117" s="22">
        <v>24.2</v>
      </c>
      <c r="C117" s="22">
        <f>B117*16/100</f>
        <v>3.8719999999999999</v>
      </c>
      <c r="D117" s="22">
        <f>B117+C117</f>
        <v>28.071999999999999</v>
      </c>
      <c r="E117" s="22">
        <v>28.08</v>
      </c>
      <c r="F117" s="22">
        <f>E117-D117</f>
        <v>7.9999999999991189E-3</v>
      </c>
      <c r="G117" s="22">
        <v>29.74</v>
      </c>
      <c r="H117" s="22">
        <f>G117-D117</f>
        <v>1.6679999999999993</v>
      </c>
      <c r="I117" s="23">
        <v>32.729999999999997</v>
      </c>
      <c r="J117" s="23">
        <f>I117-D117</f>
        <v>4.6579999999999977</v>
      </c>
      <c r="K117" s="23">
        <f t="shared" si="1"/>
        <v>2.1113333333333322</v>
      </c>
      <c r="L117" s="22">
        <v>27.25</v>
      </c>
      <c r="M117" s="24">
        <f>L117*16/100</f>
        <v>4.3600000000000003</v>
      </c>
      <c r="N117" s="22">
        <f>L117+M117</f>
        <v>31.61</v>
      </c>
      <c r="O117" s="22">
        <v>31.84</v>
      </c>
      <c r="P117" s="22">
        <f t="shared" si="2"/>
        <v>0.23000000000000043</v>
      </c>
      <c r="Q117" s="22">
        <v>34.71</v>
      </c>
      <c r="R117" s="22">
        <f>Q117-N117</f>
        <v>3.1000000000000014</v>
      </c>
      <c r="S117" s="23">
        <v>37.24</v>
      </c>
      <c r="T117" s="23">
        <f>S117-N117</f>
        <v>5.6300000000000026</v>
      </c>
      <c r="U117" s="22">
        <f>AVERAGE(P117,R117,T117)</f>
        <v>2.9866666666666681</v>
      </c>
    </row>
    <row r="118" spans="1:22" ht="15.75" x14ac:dyDescent="0.25">
      <c r="A118" s="21" t="s">
        <v>56</v>
      </c>
      <c r="B118" s="22">
        <v>24.2</v>
      </c>
      <c r="C118" s="22">
        <f>B118*16/100</f>
        <v>3.8719999999999999</v>
      </c>
      <c r="D118" s="22">
        <f>B118+C118</f>
        <v>28.071999999999999</v>
      </c>
      <c r="E118" s="22">
        <v>28.08</v>
      </c>
      <c r="F118" s="22">
        <f>E118-D118</f>
        <v>7.9999999999991189E-3</v>
      </c>
      <c r="G118" s="22">
        <v>29.74</v>
      </c>
      <c r="H118" s="22">
        <f>G118-D118</f>
        <v>1.6679999999999993</v>
      </c>
      <c r="I118" s="23">
        <v>32.729999999999997</v>
      </c>
      <c r="J118" s="23">
        <f>I118-D118</f>
        <v>4.6579999999999977</v>
      </c>
      <c r="K118" s="23">
        <f t="shared" si="1"/>
        <v>2.1113333333333322</v>
      </c>
      <c r="L118" s="22">
        <v>27.25</v>
      </c>
      <c r="M118" s="24">
        <f>L118*16/100</f>
        <v>4.3600000000000003</v>
      </c>
      <c r="N118" s="22">
        <f>L118+M118</f>
        <v>31.61</v>
      </c>
      <c r="O118" s="22">
        <v>31.84</v>
      </c>
      <c r="P118" s="22">
        <f t="shared" si="2"/>
        <v>0.23000000000000043</v>
      </c>
      <c r="Q118" s="22">
        <v>34.71</v>
      </c>
      <c r="R118" s="22">
        <f>Q118-N118</f>
        <v>3.1000000000000014</v>
      </c>
      <c r="S118" s="23">
        <v>37.24</v>
      </c>
      <c r="T118" s="23">
        <f>S118-N118</f>
        <v>5.6300000000000026</v>
      </c>
      <c r="U118" s="22">
        <f>AVERAGE(P118,R118,T118)</f>
        <v>2.9866666666666681</v>
      </c>
    </row>
    <row r="119" spans="1:22" ht="16.5" thickBot="1" x14ac:dyDescent="0.3">
      <c r="A119" s="21" t="s">
        <v>57</v>
      </c>
      <c r="B119" s="25">
        <v>24.2</v>
      </c>
      <c r="C119" s="25">
        <f>B119*16/100</f>
        <v>3.8719999999999999</v>
      </c>
      <c r="D119" s="25">
        <f>B119+C119</f>
        <v>28.071999999999999</v>
      </c>
      <c r="E119" s="25">
        <v>28.08</v>
      </c>
      <c r="F119" s="22">
        <f>E119-D119</f>
        <v>7.9999999999991189E-3</v>
      </c>
      <c r="G119" s="25">
        <v>29.25</v>
      </c>
      <c r="H119" s="22">
        <f>G119-D119</f>
        <v>1.1780000000000008</v>
      </c>
      <c r="I119" s="26">
        <v>32.33</v>
      </c>
      <c r="J119" s="26">
        <f>I119-D119</f>
        <v>4.2579999999999991</v>
      </c>
      <c r="K119" s="26">
        <f>AVERAGE(F119,H119,J119)</f>
        <v>1.8146666666666664</v>
      </c>
      <c r="L119" s="25">
        <v>27.25</v>
      </c>
      <c r="M119" s="27">
        <f>L119*16/100</f>
        <v>4.3600000000000003</v>
      </c>
      <c r="N119" s="25">
        <f>L119+M119</f>
        <v>31.61</v>
      </c>
      <c r="O119" s="25">
        <v>32.76</v>
      </c>
      <c r="P119" s="25">
        <f>O119-N119</f>
        <v>1.1499999999999986</v>
      </c>
      <c r="Q119" s="25">
        <v>33.67</v>
      </c>
      <c r="R119" s="25">
        <f>Q119-N119</f>
        <v>2.0600000000000023</v>
      </c>
      <c r="S119" s="26">
        <v>37.08</v>
      </c>
      <c r="T119" s="26">
        <f>S119-N119</f>
        <v>5.4699999999999989</v>
      </c>
      <c r="U119" s="25">
        <f>AVERAGE(P119,R119,T119)</f>
        <v>2.8933333333333331</v>
      </c>
    </row>
    <row r="120" spans="1:22" ht="32.25" thickBot="1" x14ac:dyDescent="0.3">
      <c r="A120" s="28" t="s">
        <v>14</v>
      </c>
      <c r="B120" s="29">
        <f>AVERAGE(B115:B117)</f>
        <v>24.2</v>
      </c>
      <c r="C120" s="30">
        <f>AVERAGE(C115:C117)</f>
        <v>3.8719999999999999</v>
      </c>
      <c r="D120" s="31">
        <f>AVERAGE(D115:D116)</f>
        <v>28.071999999999999</v>
      </c>
      <c r="E120" s="29">
        <f>AVERAGE(E115:E117)</f>
        <v>28.08</v>
      </c>
      <c r="F120" s="29">
        <f>AVERAGE(F115:F117)</f>
        <v>7.9999999999991189E-3</v>
      </c>
      <c r="G120" s="29">
        <f>AVERAGE(G115:G116)</f>
        <v>29.74</v>
      </c>
      <c r="H120" s="29">
        <f>AVERAGE(H115:H117)</f>
        <v>1.6679999999999993</v>
      </c>
      <c r="I120" s="29">
        <f>AVERAGE(I115:I117)</f>
        <v>32.729999999999997</v>
      </c>
      <c r="J120" s="29">
        <f>AVERAGE(J115:J117)</f>
        <v>4.6579999999999977</v>
      </c>
      <c r="K120" s="29">
        <f>AVERAGE(K116:K117)</f>
        <v>2.1113333333333322</v>
      </c>
      <c r="L120" s="29">
        <f>AVERAGE(L115:L116)</f>
        <v>27.25</v>
      </c>
      <c r="M120" s="32">
        <f>AVERAGE(M115:M116)</f>
        <v>4.3600000000000003</v>
      </c>
      <c r="N120" s="29">
        <f>AVERAGE(N115:N116)</f>
        <v>31.61</v>
      </c>
      <c r="O120" s="29">
        <f>AVERAGE(O115:O116)</f>
        <v>31.84</v>
      </c>
      <c r="P120" s="29">
        <f>AVERAGE(P115:P117)</f>
        <v>0.23000000000000043</v>
      </c>
      <c r="Q120" s="29">
        <f>AVERAGE(Q115:Q116)</f>
        <v>34.71</v>
      </c>
      <c r="R120" s="29">
        <f>AVERAGE(R115:R117)</f>
        <v>3.1000000000000014</v>
      </c>
      <c r="S120" s="32">
        <f>AVERAGE(S115:S116)</f>
        <v>37.24</v>
      </c>
      <c r="T120" s="29">
        <f>AVERAGE(T115:T117)</f>
        <v>5.6300000000000026</v>
      </c>
      <c r="U120" s="33">
        <f>AVERAGE(U115:U119)</f>
        <v>2.9680000000000009</v>
      </c>
    </row>
    <row r="123" spans="1:22" ht="15.75" thickBot="1" x14ac:dyDescent="0.3"/>
    <row r="124" spans="1:22" ht="15.75" thickBot="1" x14ac:dyDescent="0.3">
      <c r="A124" s="34" t="s">
        <v>17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6"/>
    </row>
    <row r="125" spans="1:22" ht="15.75" thickBot="1" x14ac:dyDescent="0.3">
      <c r="A125" s="18" t="s">
        <v>18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20"/>
    </row>
    <row r="126" spans="1:22" ht="30" x14ac:dyDescent="0.25">
      <c r="A126" s="39" t="s">
        <v>0</v>
      </c>
      <c r="B126" s="39" t="s">
        <v>1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 t="s">
        <v>19</v>
      </c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2" ht="45" x14ac:dyDescent="0.25">
      <c r="A127" s="40"/>
      <c r="B127" s="40" t="s">
        <v>2</v>
      </c>
      <c r="C127" s="40" t="s">
        <v>3</v>
      </c>
      <c r="D127" s="40" t="s">
        <v>4</v>
      </c>
      <c r="E127" s="40" t="s">
        <v>5</v>
      </c>
      <c r="F127" s="40" t="s">
        <v>6</v>
      </c>
      <c r="G127" s="40" t="s">
        <v>7</v>
      </c>
      <c r="H127" s="40" t="s">
        <v>11</v>
      </c>
      <c r="I127" s="40" t="s">
        <v>9</v>
      </c>
      <c r="J127" s="40" t="s">
        <v>12</v>
      </c>
      <c r="K127" s="40" t="s">
        <v>20</v>
      </c>
      <c r="L127" s="40" t="s">
        <v>2</v>
      </c>
      <c r="M127" s="40" t="s">
        <v>3</v>
      </c>
      <c r="N127" s="40" t="s">
        <v>4</v>
      </c>
      <c r="O127" s="40" t="s">
        <v>5</v>
      </c>
      <c r="P127" s="40" t="s">
        <v>6</v>
      </c>
      <c r="Q127" s="40" t="s">
        <v>7</v>
      </c>
      <c r="R127" s="40" t="s">
        <v>8</v>
      </c>
      <c r="S127" s="40" t="s">
        <v>9</v>
      </c>
      <c r="T127" s="40" t="s">
        <v>10</v>
      </c>
      <c r="U127" s="40" t="s">
        <v>13</v>
      </c>
    </row>
    <row r="128" spans="1:22" ht="15.75" x14ac:dyDescent="0.25">
      <c r="A128" s="21" t="s">
        <v>58</v>
      </c>
      <c r="B128" s="22">
        <v>24.2</v>
      </c>
      <c r="C128" s="22">
        <f>B128*16/100</f>
        <v>3.8719999999999999</v>
      </c>
      <c r="D128" s="22">
        <f>B128+C128</f>
        <v>28.071999999999999</v>
      </c>
      <c r="E128" s="22">
        <v>28.08</v>
      </c>
      <c r="F128" s="22">
        <f>E128-D128</f>
        <v>7.9999999999991189E-3</v>
      </c>
      <c r="G128" s="22">
        <v>29.25</v>
      </c>
      <c r="H128" s="22">
        <f>G128-D128</f>
        <v>1.1780000000000008</v>
      </c>
      <c r="I128" s="23">
        <v>32.33</v>
      </c>
      <c r="J128" s="23">
        <f>I128-D128</f>
        <v>4.2579999999999991</v>
      </c>
      <c r="K128" s="23">
        <f>AVERAGE(F128,H128,J128)</f>
        <v>1.8146666666666664</v>
      </c>
      <c r="L128" s="22">
        <v>27.25</v>
      </c>
      <c r="M128" s="24">
        <f>L128*16/100</f>
        <v>4.3600000000000003</v>
      </c>
      <c r="N128" s="22">
        <f>L128+M128</f>
        <v>31.61</v>
      </c>
      <c r="O128" s="25">
        <v>32.76</v>
      </c>
      <c r="P128" s="22">
        <f>O128-N128</f>
        <v>1.1499999999999986</v>
      </c>
      <c r="Q128" s="22">
        <v>33.67</v>
      </c>
      <c r="R128" s="22">
        <f>Q128-N128</f>
        <v>2.0600000000000023</v>
      </c>
      <c r="S128" s="23">
        <v>37.08</v>
      </c>
      <c r="T128" s="23">
        <f>S128-N128</f>
        <v>5.4699999999999989</v>
      </c>
      <c r="U128" s="22">
        <f>AVERAGE(P128,R128,T128)</f>
        <v>2.8933333333333331</v>
      </c>
    </row>
    <row r="129" spans="1:21" ht="15.75" x14ac:dyDescent="0.25">
      <c r="A129" s="21" t="s">
        <v>59</v>
      </c>
      <c r="B129" s="22">
        <v>24.2</v>
      </c>
      <c r="C129" s="22">
        <f>B129*16/100</f>
        <v>3.8719999999999999</v>
      </c>
      <c r="D129" s="22">
        <f>B129+C129</f>
        <v>28.071999999999999</v>
      </c>
      <c r="E129" s="22">
        <v>28.08</v>
      </c>
      <c r="F129" s="22">
        <f>E129-D129</f>
        <v>7.9999999999991189E-3</v>
      </c>
      <c r="G129" s="22">
        <v>29.25</v>
      </c>
      <c r="H129" s="22">
        <f>G129-D129</f>
        <v>1.1780000000000008</v>
      </c>
      <c r="I129" s="23">
        <v>32.33</v>
      </c>
      <c r="J129" s="23">
        <f>I129-D129</f>
        <v>4.2579999999999991</v>
      </c>
      <c r="K129" s="23">
        <f>AVERAGE(F129,H129,J129)</f>
        <v>1.8146666666666664</v>
      </c>
      <c r="L129" s="22">
        <v>27.25</v>
      </c>
      <c r="M129" s="24">
        <f>L129*16/100</f>
        <v>4.3600000000000003</v>
      </c>
      <c r="N129" s="22">
        <f>L129+M129</f>
        <v>31.61</v>
      </c>
      <c r="O129" s="25">
        <v>32.76</v>
      </c>
      <c r="P129" s="22">
        <f t="shared" ref="P129:P131" si="3">O129-N129</f>
        <v>1.1499999999999986</v>
      </c>
      <c r="Q129" s="22">
        <v>33.67</v>
      </c>
      <c r="R129" s="22">
        <f>Q129-N129</f>
        <v>2.0600000000000023</v>
      </c>
      <c r="S129" s="23">
        <v>37.08</v>
      </c>
      <c r="T129" s="23">
        <f>S129-N129</f>
        <v>5.4699999999999989</v>
      </c>
      <c r="U129" s="22">
        <f>AVERAGE(P129,R129,T129)</f>
        <v>2.8933333333333331</v>
      </c>
    </row>
    <row r="130" spans="1:21" ht="15.75" x14ac:dyDescent="0.25">
      <c r="A130" s="21" t="s">
        <v>60</v>
      </c>
      <c r="B130" s="22">
        <v>24.2</v>
      </c>
      <c r="C130" s="22">
        <f>B130*16/100</f>
        <v>3.8719999999999999</v>
      </c>
      <c r="D130" s="22">
        <f>B130+C130</f>
        <v>28.071999999999999</v>
      </c>
      <c r="E130" s="22">
        <v>28.08</v>
      </c>
      <c r="F130" s="22">
        <f>E130-D130</f>
        <v>7.9999999999991189E-3</v>
      </c>
      <c r="G130" s="22">
        <v>29.25</v>
      </c>
      <c r="H130" s="22">
        <f>G130-D130</f>
        <v>1.1780000000000008</v>
      </c>
      <c r="I130" s="23">
        <v>32.33</v>
      </c>
      <c r="J130" s="23">
        <f>I130-D130</f>
        <v>4.2579999999999991</v>
      </c>
      <c r="K130" s="23">
        <f>AVERAGE(F130,H130,J130)</f>
        <v>1.8146666666666664</v>
      </c>
      <c r="L130" s="22">
        <v>27.25</v>
      </c>
      <c r="M130" s="24">
        <f>L130*16/100</f>
        <v>4.3600000000000003</v>
      </c>
      <c r="N130" s="22">
        <f>L130+M130</f>
        <v>31.61</v>
      </c>
      <c r="O130" s="25">
        <v>32.76</v>
      </c>
      <c r="P130" s="22">
        <f t="shared" si="3"/>
        <v>1.1499999999999986</v>
      </c>
      <c r="Q130" s="22">
        <v>33.67</v>
      </c>
      <c r="R130" s="22">
        <f>Q130-N130</f>
        <v>2.0600000000000023</v>
      </c>
      <c r="S130" s="23">
        <v>37.08</v>
      </c>
      <c r="T130" s="23">
        <f>S130-N130</f>
        <v>5.4699999999999989</v>
      </c>
      <c r="U130" s="22">
        <f>AVERAGE(P130,R130,T130)</f>
        <v>2.8933333333333331</v>
      </c>
    </row>
    <row r="131" spans="1:21" ht="15.75" x14ac:dyDescent="0.25">
      <c r="A131" s="21" t="s">
        <v>61</v>
      </c>
      <c r="B131" s="22">
        <v>24.2</v>
      </c>
      <c r="C131" s="22">
        <f>B131*16/100</f>
        <v>3.8719999999999999</v>
      </c>
      <c r="D131" s="22">
        <f>B131+C131</f>
        <v>28.071999999999999</v>
      </c>
      <c r="E131" s="22">
        <v>28.08</v>
      </c>
      <c r="F131" s="22">
        <f>E131-D131</f>
        <v>7.9999999999991189E-3</v>
      </c>
      <c r="G131" s="22">
        <v>29.25</v>
      </c>
      <c r="H131" s="22">
        <f>G131-D131</f>
        <v>1.1780000000000008</v>
      </c>
      <c r="I131" s="23">
        <v>32.33</v>
      </c>
      <c r="J131" s="23">
        <f>I131-D131</f>
        <v>4.2579999999999991</v>
      </c>
      <c r="K131" s="23">
        <f>AVERAGE(F131,H131,J131)</f>
        <v>1.8146666666666664</v>
      </c>
      <c r="L131" s="22">
        <v>27.25</v>
      </c>
      <c r="M131" s="24">
        <f>L131*16/100</f>
        <v>4.3600000000000003</v>
      </c>
      <c r="N131" s="22">
        <f>L131+M131</f>
        <v>31.61</v>
      </c>
      <c r="O131" s="25">
        <v>32.76</v>
      </c>
      <c r="P131" s="22">
        <f t="shared" si="3"/>
        <v>1.1499999999999986</v>
      </c>
      <c r="Q131" s="22">
        <v>33.67</v>
      </c>
      <c r="R131" s="22">
        <f>Q131-N131</f>
        <v>2.0600000000000023</v>
      </c>
      <c r="S131" s="23">
        <v>37.08</v>
      </c>
      <c r="T131" s="23">
        <f>S131-N131</f>
        <v>5.4699999999999989</v>
      </c>
      <c r="U131" s="22">
        <f>AVERAGE(P131,R131,T131)</f>
        <v>2.8933333333333331</v>
      </c>
    </row>
    <row r="132" spans="1:21" ht="16.5" thickBot="1" x14ac:dyDescent="0.3">
      <c r="A132" s="21" t="s">
        <v>62</v>
      </c>
      <c r="B132" s="25">
        <v>24.2</v>
      </c>
      <c r="C132" s="25">
        <f>B132*16/100</f>
        <v>3.8719999999999999</v>
      </c>
      <c r="D132" s="25">
        <f>B132+C132</f>
        <v>28.071999999999999</v>
      </c>
      <c r="E132" s="25">
        <v>29.4</v>
      </c>
      <c r="F132" s="22">
        <f>E132-D132</f>
        <v>1.3279999999999994</v>
      </c>
      <c r="G132" s="25">
        <v>29.59</v>
      </c>
      <c r="H132" s="22">
        <f>G132-D132</f>
        <v>1.5180000000000007</v>
      </c>
      <c r="I132" s="26">
        <v>32.67</v>
      </c>
      <c r="J132" s="26">
        <f>I132-D132</f>
        <v>4.5980000000000025</v>
      </c>
      <c r="K132" s="26">
        <f>AVERAGE(F132,H132,J132)</f>
        <v>2.4813333333333341</v>
      </c>
      <c r="L132" s="25">
        <v>27.25</v>
      </c>
      <c r="M132" s="27">
        <f>L132*16/100</f>
        <v>4.3600000000000003</v>
      </c>
      <c r="N132" s="25">
        <f>L132+M132</f>
        <v>31.61</v>
      </c>
      <c r="O132" s="25">
        <v>32.450000000000003</v>
      </c>
      <c r="P132" s="25">
        <f>O132-N132</f>
        <v>0.84000000000000341</v>
      </c>
      <c r="Q132" s="25">
        <v>33.56</v>
      </c>
      <c r="R132" s="25">
        <f>Q132-N132</f>
        <v>1.9500000000000028</v>
      </c>
      <c r="S132" s="26">
        <v>37.28</v>
      </c>
      <c r="T132" s="26">
        <f>S132-N132</f>
        <v>5.6700000000000017</v>
      </c>
      <c r="U132" s="25">
        <f>AVERAGE(P132,R132,T132)</f>
        <v>2.8200000000000025</v>
      </c>
    </row>
    <row r="133" spans="1:21" ht="32.25" thickBot="1" x14ac:dyDescent="0.3">
      <c r="A133" s="28" t="s">
        <v>14</v>
      </c>
      <c r="B133" s="29">
        <f>AVERAGE(B128:B130)</f>
        <v>24.2</v>
      </c>
      <c r="C133" s="30">
        <f>AVERAGE(C128:C130)</f>
        <v>3.8719999999999999</v>
      </c>
      <c r="D133" s="31">
        <f>AVERAGE(D128:D129)</f>
        <v>28.071999999999999</v>
      </c>
      <c r="E133" s="29">
        <f>AVERAGE(E128:E130)</f>
        <v>28.08</v>
      </c>
      <c r="F133" s="29">
        <f>AVERAGE(F128:F130)</f>
        <v>7.9999999999991189E-3</v>
      </c>
      <c r="G133" s="29">
        <f>AVERAGE(G128:G129)</f>
        <v>29.25</v>
      </c>
      <c r="H133" s="29">
        <f>AVERAGE(H128:H130)</f>
        <v>1.1780000000000008</v>
      </c>
      <c r="I133" s="29">
        <f>AVERAGE(I128:I130)</f>
        <v>32.33</v>
      </c>
      <c r="J133" s="29">
        <f>AVERAGE(J128:J130)</f>
        <v>4.2579999999999991</v>
      </c>
      <c r="K133" s="29">
        <f>AVERAGE(K129:K130)</f>
        <v>1.8146666666666664</v>
      </c>
      <c r="L133" s="29">
        <f>AVERAGE(L128:L129)</f>
        <v>27.25</v>
      </c>
      <c r="M133" s="32">
        <f>AVERAGE(M128:M129)</f>
        <v>4.3600000000000003</v>
      </c>
      <c r="N133" s="29">
        <f>AVERAGE(N128:N129)</f>
        <v>31.61</v>
      </c>
      <c r="O133" s="29">
        <f>AVERAGE(O128:O129)</f>
        <v>32.76</v>
      </c>
      <c r="P133" s="29">
        <f>AVERAGE(P128:P130)</f>
        <v>1.1499999999999986</v>
      </c>
      <c r="Q133" s="29">
        <f>AVERAGE(Q128:Q129)</f>
        <v>33.67</v>
      </c>
      <c r="R133" s="29">
        <f>AVERAGE(R128:R130)</f>
        <v>2.0600000000000023</v>
      </c>
      <c r="S133" s="32">
        <f>AVERAGE(S128:S129)</f>
        <v>37.08</v>
      </c>
      <c r="T133" s="29">
        <f>AVERAGE(T128:T130)</f>
        <v>5.4699999999999989</v>
      </c>
      <c r="U133" s="33">
        <f>AVERAGE(U128:U132)</f>
        <v>2.8786666666666667</v>
      </c>
    </row>
    <row r="135" spans="1:21" ht="15.75" thickBot="1" x14ac:dyDescent="0.3"/>
    <row r="136" spans="1:21" ht="15.75" thickBot="1" x14ac:dyDescent="0.3">
      <c r="A136" s="34" t="s">
        <v>17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6"/>
    </row>
    <row r="137" spans="1:21" ht="15.75" thickBot="1" x14ac:dyDescent="0.3">
      <c r="A137" s="18" t="s">
        <v>18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20"/>
    </row>
    <row r="138" spans="1:21" ht="30" x14ac:dyDescent="0.25">
      <c r="A138" s="39" t="s">
        <v>0</v>
      </c>
      <c r="B138" s="39" t="s">
        <v>1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 t="s">
        <v>19</v>
      </c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45" x14ac:dyDescent="0.25">
      <c r="A139" s="40"/>
      <c r="B139" s="40" t="s">
        <v>2</v>
      </c>
      <c r="C139" s="40" t="s">
        <v>3</v>
      </c>
      <c r="D139" s="40" t="s">
        <v>4</v>
      </c>
      <c r="E139" s="40" t="s">
        <v>5</v>
      </c>
      <c r="F139" s="40" t="s">
        <v>6</v>
      </c>
      <c r="G139" s="40" t="s">
        <v>7</v>
      </c>
      <c r="H139" s="40" t="s">
        <v>11</v>
      </c>
      <c r="I139" s="40" t="s">
        <v>9</v>
      </c>
      <c r="J139" s="40" t="s">
        <v>12</v>
      </c>
      <c r="K139" s="40" t="s">
        <v>20</v>
      </c>
      <c r="L139" s="40" t="s">
        <v>2</v>
      </c>
      <c r="M139" s="40" t="s">
        <v>3</v>
      </c>
      <c r="N139" s="40" t="s">
        <v>4</v>
      </c>
      <c r="O139" s="40" t="s">
        <v>5</v>
      </c>
      <c r="P139" s="40" t="s">
        <v>6</v>
      </c>
      <c r="Q139" s="40" t="s">
        <v>7</v>
      </c>
      <c r="R139" s="40" t="s">
        <v>8</v>
      </c>
      <c r="S139" s="40" t="s">
        <v>9</v>
      </c>
      <c r="T139" s="40" t="s">
        <v>10</v>
      </c>
      <c r="U139" s="40" t="s">
        <v>13</v>
      </c>
    </row>
    <row r="140" spans="1:21" ht="15.75" x14ac:dyDescent="0.25">
      <c r="A140" s="21" t="s">
        <v>63</v>
      </c>
      <c r="B140" s="22">
        <v>24.2</v>
      </c>
      <c r="C140" s="22">
        <f>B140*16/100</f>
        <v>3.8719999999999999</v>
      </c>
      <c r="D140" s="22">
        <f>B140+C140</f>
        <v>28.071999999999999</v>
      </c>
      <c r="E140" s="25">
        <v>29.4</v>
      </c>
      <c r="F140" s="22">
        <f>E140-D140</f>
        <v>1.3279999999999994</v>
      </c>
      <c r="G140" s="25">
        <v>29.59</v>
      </c>
      <c r="H140" s="22">
        <f>G140-D140</f>
        <v>1.5180000000000007</v>
      </c>
      <c r="I140" s="26">
        <v>32.67</v>
      </c>
      <c r="J140" s="23">
        <f>I140-D140</f>
        <v>4.5980000000000025</v>
      </c>
      <c r="K140" s="23">
        <f>AVERAGE(F140,H140,J140)</f>
        <v>2.4813333333333341</v>
      </c>
      <c r="L140" s="22">
        <v>27.25</v>
      </c>
      <c r="M140" s="24">
        <f>L140*16/100</f>
        <v>4.3600000000000003</v>
      </c>
      <c r="N140" s="22">
        <f>L140+M140</f>
        <v>31.61</v>
      </c>
      <c r="O140" s="25">
        <v>32.450000000000003</v>
      </c>
      <c r="P140" s="22">
        <f>O140-N140</f>
        <v>0.84000000000000341</v>
      </c>
      <c r="Q140" s="25">
        <v>33.56</v>
      </c>
      <c r="R140" s="22">
        <f>Q140-N140</f>
        <v>1.9500000000000028</v>
      </c>
      <c r="S140" s="26">
        <v>37.28</v>
      </c>
      <c r="T140" s="23">
        <f>S140-N140</f>
        <v>5.6700000000000017</v>
      </c>
      <c r="U140" s="22">
        <f>AVERAGE(P140,R140,T140)</f>
        <v>2.8200000000000025</v>
      </c>
    </row>
    <row r="141" spans="1:21" ht="15.75" x14ac:dyDescent="0.25">
      <c r="A141" s="21" t="s">
        <v>64</v>
      </c>
      <c r="B141" s="22">
        <v>24.2</v>
      </c>
      <c r="C141" s="22">
        <f>B141*16/100</f>
        <v>3.8719999999999999</v>
      </c>
      <c r="D141" s="22">
        <f>B141+C141</f>
        <v>28.071999999999999</v>
      </c>
      <c r="E141" s="25">
        <v>29.4</v>
      </c>
      <c r="F141" s="22">
        <f>E141-D141</f>
        <v>1.3279999999999994</v>
      </c>
      <c r="G141" s="25">
        <v>29.59</v>
      </c>
      <c r="H141" s="22">
        <f>G141-D141</f>
        <v>1.5180000000000007</v>
      </c>
      <c r="I141" s="26">
        <v>32.67</v>
      </c>
      <c r="J141" s="23">
        <f>I141-D141</f>
        <v>4.5980000000000025</v>
      </c>
      <c r="K141" s="23">
        <f>AVERAGE(F141,H141,J141)</f>
        <v>2.4813333333333341</v>
      </c>
      <c r="L141" s="22">
        <v>27.25</v>
      </c>
      <c r="M141" s="24">
        <f>L141*16/100</f>
        <v>4.3600000000000003</v>
      </c>
      <c r="N141" s="22">
        <f>L141+M141</f>
        <v>31.61</v>
      </c>
      <c r="O141" s="25">
        <v>32.450000000000003</v>
      </c>
      <c r="P141" s="22">
        <f t="shared" ref="P141:P144" si="4">O141-N141</f>
        <v>0.84000000000000341</v>
      </c>
      <c r="Q141" s="25">
        <v>33.56</v>
      </c>
      <c r="R141" s="22">
        <f>Q141-N141</f>
        <v>1.9500000000000028</v>
      </c>
      <c r="S141" s="26">
        <v>37.28</v>
      </c>
      <c r="T141" s="23">
        <f>S141-N141</f>
        <v>5.6700000000000017</v>
      </c>
      <c r="U141" s="22">
        <f>AVERAGE(P141,R141,T141)</f>
        <v>2.8200000000000025</v>
      </c>
    </row>
    <row r="142" spans="1:21" ht="15.75" x14ac:dyDescent="0.25">
      <c r="A142" s="21" t="s">
        <v>65</v>
      </c>
      <c r="B142" s="22">
        <v>24.2</v>
      </c>
      <c r="C142" s="22">
        <f>B142*16/100</f>
        <v>3.8719999999999999</v>
      </c>
      <c r="D142" s="22">
        <f>B142+C142</f>
        <v>28.071999999999999</v>
      </c>
      <c r="E142" s="25">
        <v>29.4</v>
      </c>
      <c r="F142" s="22">
        <f>E142-D142</f>
        <v>1.3279999999999994</v>
      </c>
      <c r="G142" s="25">
        <v>29.59</v>
      </c>
      <c r="H142" s="22">
        <f>G142-D142</f>
        <v>1.5180000000000007</v>
      </c>
      <c r="I142" s="26">
        <v>32.67</v>
      </c>
      <c r="J142" s="23">
        <f>I142-D142</f>
        <v>4.5980000000000025</v>
      </c>
      <c r="K142" s="23">
        <f>AVERAGE(F142,H142,J142)</f>
        <v>2.4813333333333341</v>
      </c>
      <c r="L142" s="22">
        <v>27.25</v>
      </c>
      <c r="M142" s="24">
        <f>L142*16/100</f>
        <v>4.3600000000000003</v>
      </c>
      <c r="N142" s="22">
        <f>L142+M142</f>
        <v>31.61</v>
      </c>
      <c r="O142" s="25">
        <v>32.450000000000003</v>
      </c>
      <c r="P142" s="22">
        <f t="shared" si="4"/>
        <v>0.84000000000000341</v>
      </c>
      <c r="Q142" s="25">
        <v>33.56</v>
      </c>
      <c r="R142" s="22">
        <f>Q142-N142</f>
        <v>1.9500000000000028</v>
      </c>
      <c r="S142" s="26">
        <v>37.28</v>
      </c>
      <c r="T142" s="23">
        <f>S142-N142</f>
        <v>5.6700000000000017</v>
      </c>
      <c r="U142" s="22">
        <f>AVERAGE(P142,R142,T142)</f>
        <v>2.8200000000000025</v>
      </c>
    </row>
    <row r="143" spans="1:21" ht="15.75" x14ac:dyDescent="0.25">
      <c r="A143" s="21" t="s">
        <v>66</v>
      </c>
      <c r="B143" s="22">
        <v>24.2</v>
      </c>
      <c r="C143" s="22">
        <f>B143*16/100</f>
        <v>3.8719999999999999</v>
      </c>
      <c r="D143" s="22">
        <f>B143+C143</f>
        <v>28.071999999999999</v>
      </c>
      <c r="E143" s="25">
        <v>29.4</v>
      </c>
      <c r="F143" s="22">
        <f>E143-D143</f>
        <v>1.3279999999999994</v>
      </c>
      <c r="G143" s="25">
        <v>29.59</v>
      </c>
      <c r="H143" s="22">
        <f>G143-D143</f>
        <v>1.5180000000000007</v>
      </c>
      <c r="I143" s="26">
        <v>32.67</v>
      </c>
      <c r="J143" s="23">
        <f>I143-D143</f>
        <v>4.5980000000000025</v>
      </c>
      <c r="K143" s="23">
        <f>AVERAGE(F143,H143,J143)</f>
        <v>2.4813333333333341</v>
      </c>
      <c r="L143" s="22">
        <v>27.25</v>
      </c>
      <c r="M143" s="24">
        <f>L143*16/100</f>
        <v>4.3600000000000003</v>
      </c>
      <c r="N143" s="22">
        <f>L143+M143</f>
        <v>31.61</v>
      </c>
      <c r="O143" s="25">
        <v>32.450000000000003</v>
      </c>
      <c r="P143" s="22">
        <f t="shared" si="4"/>
        <v>0.84000000000000341</v>
      </c>
      <c r="Q143" s="25">
        <v>33.56</v>
      </c>
      <c r="R143" s="22">
        <f>Q143-N143</f>
        <v>1.9500000000000028</v>
      </c>
      <c r="S143" s="26">
        <v>37.28</v>
      </c>
      <c r="T143" s="23">
        <f>S143-N143</f>
        <v>5.6700000000000017</v>
      </c>
      <c r="U143" s="22">
        <f>AVERAGE(P143,R143,T143)</f>
        <v>2.8200000000000025</v>
      </c>
    </row>
    <row r="144" spans="1:21" ht="16.5" thickBot="1" x14ac:dyDescent="0.3">
      <c r="A144" s="21" t="s">
        <v>67</v>
      </c>
      <c r="B144" s="25">
        <v>24.2</v>
      </c>
      <c r="C144" s="25">
        <f>B144*16/100</f>
        <v>3.8719999999999999</v>
      </c>
      <c r="D144" s="25">
        <f>B144+C144</f>
        <v>28.071999999999999</v>
      </c>
      <c r="E144" s="25">
        <v>28.56</v>
      </c>
      <c r="F144" s="22">
        <f>E144-D144</f>
        <v>0.48799999999999955</v>
      </c>
      <c r="G144" s="25">
        <v>28.8</v>
      </c>
      <c r="H144" s="22">
        <f>G144-D144</f>
        <v>0.72800000000000153</v>
      </c>
      <c r="I144" s="26">
        <v>33.380000000000003</v>
      </c>
      <c r="J144" s="26">
        <f>I144-D144</f>
        <v>5.3080000000000034</v>
      </c>
      <c r="K144" s="26">
        <f>AVERAGE(F144,H144,J144)</f>
        <v>2.1746666666666683</v>
      </c>
      <c r="L144" s="25">
        <v>27.25</v>
      </c>
      <c r="M144" s="27">
        <f>L144*16/100</f>
        <v>4.3600000000000003</v>
      </c>
      <c r="N144" s="25">
        <f>L144+M144</f>
        <v>31.61</v>
      </c>
      <c r="O144" s="25">
        <v>31.9</v>
      </c>
      <c r="P144" s="22">
        <f t="shared" si="4"/>
        <v>0.28999999999999915</v>
      </c>
      <c r="Q144" s="25">
        <v>33.58</v>
      </c>
      <c r="R144" s="25">
        <f>Q144-N144</f>
        <v>1.9699999999999989</v>
      </c>
      <c r="S144" s="26">
        <v>37.72</v>
      </c>
      <c r="T144" s="26">
        <f>S144-N144</f>
        <v>6.1099999999999994</v>
      </c>
      <c r="U144" s="25">
        <f>AVERAGE(P144,R144,T144)</f>
        <v>2.7899999999999991</v>
      </c>
    </row>
    <row r="145" spans="1:21" ht="32.25" thickBot="1" x14ac:dyDescent="0.3">
      <c r="A145" s="28" t="s">
        <v>14</v>
      </c>
      <c r="B145" s="29">
        <f>AVERAGE(B140:B142)</f>
        <v>24.2</v>
      </c>
      <c r="C145" s="30">
        <f>AVERAGE(C140:C142)</f>
        <v>3.8719999999999999</v>
      </c>
      <c r="D145" s="31">
        <f>AVERAGE(D140:D141)</f>
        <v>28.071999999999999</v>
      </c>
      <c r="E145" s="29">
        <f>AVERAGE(E140:E142)</f>
        <v>29.399999999999995</v>
      </c>
      <c r="F145" s="29">
        <f>AVERAGE(F140:F142)</f>
        <v>1.3279999999999994</v>
      </c>
      <c r="G145" s="29">
        <f>AVERAGE(G140:G141)</f>
        <v>29.59</v>
      </c>
      <c r="H145" s="29">
        <f>AVERAGE(H140:H142)</f>
        <v>1.5180000000000007</v>
      </c>
      <c r="I145" s="29">
        <f>AVERAGE(I140:I142)</f>
        <v>32.67</v>
      </c>
      <c r="J145" s="29">
        <f>AVERAGE(J140:J142)</f>
        <v>4.5980000000000025</v>
      </c>
      <c r="K145" s="29">
        <f>AVERAGE(K141:K142)</f>
        <v>2.4813333333333341</v>
      </c>
      <c r="L145" s="29">
        <f>AVERAGE(L140:L141)</f>
        <v>27.25</v>
      </c>
      <c r="M145" s="32">
        <f>AVERAGE(M140:M141)</f>
        <v>4.3600000000000003</v>
      </c>
      <c r="N145" s="29">
        <f>AVERAGE(N140:N141)</f>
        <v>31.61</v>
      </c>
      <c r="O145" s="29">
        <f>AVERAGE(O140:O141)</f>
        <v>32.450000000000003</v>
      </c>
      <c r="P145" s="29">
        <f>AVERAGE(P140:P142)</f>
        <v>0.84000000000000341</v>
      </c>
      <c r="Q145" s="29">
        <f>AVERAGE(Q140:Q141)</f>
        <v>33.56</v>
      </c>
      <c r="R145" s="29">
        <f>AVERAGE(R140:R142)</f>
        <v>1.9500000000000028</v>
      </c>
      <c r="S145" s="32">
        <f>AVERAGE(S140:S141)</f>
        <v>37.28</v>
      </c>
      <c r="T145" s="29">
        <f>AVERAGE(T140:T142)</f>
        <v>5.6700000000000017</v>
      </c>
      <c r="U145" s="33">
        <f>AVERAGE(U140:U144)</f>
        <v>2.8140000000000018</v>
      </c>
    </row>
  </sheetData>
  <mergeCells count="16">
    <mergeCell ref="A136:U136"/>
    <mergeCell ref="A137:U137"/>
    <mergeCell ref="A112:U112"/>
    <mergeCell ref="A124:U124"/>
    <mergeCell ref="A125:U125"/>
    <mergeCell ref="A98:U98"/>
    <mergeCell ref="A99:U99"/>
    <mergeCell ref="A111:U111"/>
    <mergeCell ref="A62:U62"/>
    <mergeCell ref="A74:U74"/>
    <mergeCell ref="A75:U75"/>
    <mergeCell ref="A49:U49"/>
    <mergeCell ref="A50:U50"/>
    <mergeCell ref="A61:U61"/>
    <mergeCell ref="A36:U36"/>
    <mergeCell ref="A37:U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Ysaac Julio Vargas Castillo</dc:creator>
  <cp:lastModifiedBy>Ysaac Julio Vargas Castillo</cp:lastModifiedBy>
  <dcterms:created xsi:type="dcterms:W3CDTF">2024-03-21T13:55:55Z</dcterms:created>
  <dcterms:modified xsi:type="dcterms:W3CDTF">2024-03-21T17:32:57Z</dcterms:modified>
</cp:coreProperties>
</file>