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 INAZUCAR\Desktop\PORTAL DE TRANSPARENCIA\PRECIO DEL AZUCAR TRIMESTRE\"/>
    </mc:Choice>
  </mc:AlternateContent>
  <xr:revisionPtr revIDLastSave="0" documentId="13_ncr:1_{5B4ED867-F060-43E2-AD3D-CAE9E8B2C9BA}" xr6:coauthVersionLast="47" xr6:coauthVersionMax="47" xr10:uidLastSave="{00000000-0000-0000-0000-000000000000}"/>
  <bookViews>
    <workbookView xWindow="-120" yWindow="-120" windowWidth="20730" windowHeight="11160" xr2:uid="{3489398F-D627-4FB5-B997-8757E776D61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2" i="1" l="1"/>
  <c r="Q172" i="1"/>
  <c r="O172" i="1"/>
  <c r="L172" i="1"/>
  <c r="I172" i="1"/>
  <c r="G172" i="1"/>
  <c r="E172" i="1"/>
  <c r="B172" i="1"/>
  <c r="R171" i="1"/>
  <c r="P171" i="1"/>
  <c r="M171" i="1"/>
  <c r="N171" i="1" s="1"/>
  <c r="T171" i="1" s="1"/>
  <c r="D171" i="1"/>
  <c r="C171" i="1"/>
  <c r="M170" i="1"/>
  <c r="N170" i="1" s="1"/>
  <c r="P170" i="1" s="1"/>
  <c r="D170" i="1"/>
  <c r="C170" i="1"/>
  <c r="M169" i="1"/>
  <c r="N169" i="1" s="1"/>
  <c r="C169" i="1"/>
  <c r="D169" i="1" s="1"/>
  <c r="R168" i="1"/>
  <c r="M168" i="1"/>
  <c r="N168" i="1" s="1"/>
  <c r="T168" i="1" s="1"/>
  <c r="J168" i="1"/>
  <c r="C168" i="1"/>
  <c r="D168" i="1" s="1"/>
  <c r="M167" i="1"/>
  <c r="M172" i="1" s="1"/>
  <c r="J167" i="1"/>
  <c r="D167" i="1"/>
  <c r="C167" i="1"/>
  <c r="S161" i="1"/>
  <c r="Q161" i="1"/>
  <c r="O161" i="1"/>
  <c r="N161" i="1"/>
  <c r="L161" i="1"/>
  <c r="I161" i="1"/>
  <c r="G161" i="1"/>
  <c r="E161" i="1"/>
  <c r="B161" i="1"/>
  <c r="R160" i="1"/>
  <c r="P160" i="1"/>
  <c r="N160" i="1"/>
  <c r="T160" i="1" s="1"/>
  <c r="M160" i="1"/>
  <c r="C160" i="1"/>
  <c r="D160" i="1" s="1"/>
  <c r="R159" i="1"/>
  <c r="P159" i="1"/>
  <c r="N159" i="1"/>
  <c r="T159" i="1" s="1"/>
  <c r="M159" i="1"/>
  <c r="C159" i="1"/>
  <c r="D159" i="1" s="1"/>
  <c r="R158" i="1"/>
  <c r="P158" i="1"/>
  <c r="N158" i="1"/>
  <c r="T158" i="1" s="1"/>
  <c r="M158" i="1"/>
  <c r="C158" i="1"/>
  <c r="D158" i="1" s="1"/>
  <c r="R157" i="1"/>
  <c r="P157" i="1"/>
  <c r="N157" i="1"/>
  <c r="T157" i="1" s="1"/>
  <c r="M157" i="1"/>
  <c r="C157" i="1"/>
  <c r="D157" i="1" s="1"/>
  <c r="R156" i="1"/>
  <c r="R161" i="1" s="1"/>
  <c r="P156" i="1"/>
  <c r="N156" i="1"/>
  <c r="T156" i="1" s="1"/>
  <c r="T161" i="1" s="1"/>
  <c r="M156" i="1"/>
  <c r="M161" i="1" s="1"/>
  <c r="C156" i="1"/>
  <c r="S150" i="1"/>
  <c r="Q150" i="1"/>
  <c r="O150" i="1"/>
  <c r="N150" i="1"/>
  <c r="L150" i="1"/>
  <c r="I150" i="1"/>
  <c r="G150" i="1"/>
  <c r="E150" i="1"/>
  <c r="C150" i="1"/>
  <c r="B150" i="1"/>
  <c r="R149" i="1"/>
  <c r="P149" i="1"/>
  <c r="N149" i="1"/>
  <c r="T149" i="1" s="1"/>
  <c r="M149" i="1"/>
  <c r="D149" i="1"/>
  <c r="C149" i="1"/>
  <c r="R148" i="1"/>
  <c r="P148" i="1"/>
  <c r="N148" i="1"/>
  <c r="T148" i="1" s="1"/>
  <c r="M148" i="1"/>
  <c r="J148" i="1"/>
  <c r="D148" i="1"/>
  <c r="C148" i="1"/>
  <c r="R147" i="1"/>
  <c r="P147" i="1"/>
  <c r="U147" i="1" s="1"/>
  <c r="N147" i="1"/>
  <c r="T147" i="1" s="1"/>
  <c r="M147" i="1"/>
  <c r="D147" i="1"/>
  <c r="J147" i="1" s="1"/>
  <c r="C147" i="1"/>
  <c r="R146" i="1"/>
  <c r="P146" i="1"/>
  <c r="N146" i="1"/>
  <c r="T146" i="1" s="1"/>
  <c r="M146" i="1"/>
  <c r="D146" i="1"/>
  <c r="C146" i="1"/>
  <c r="R145" i="1"/>
  <c r="R150" i="1" s="1"/>
  <c r="P145" i="1"/>
  <c r="N145" i="1"/>
  <c r="T145" i="1" s="1"/>
  <c r="M145" i="1"/>
  <c r="M150" i="1" s="1"/>
  <c r="D145" i="1"/>
  <c r="C145" i="1"/>
  <c r="S139" i="1"/>
  <c r="Q139" i="1"/>
  <c r="O139" i="1"/>
  <c r="L139" i="1"/>
  <c r="I139" i="1"/>
  <c r="G139" i="1"/>
  <c r="E139" i="1"/>
  <c r="B139" i="1"/>
  <c r="R138" i="1"/>
  <c r="P138" i="1"/>
  <c r="N138" i="1"/>
  <c r="T138" i="1" s="1"/>
  <c r="M138" i="1"/>
  <c r="C138" i="1"/>
  <c r="D138" i="1" s="1"/>
  <c r="R137" i="1"/>
  <c r="P137" i="1"/>
  <c r="N137" i="1"/>
  <c r="T137" i="1" s="1"/>
  <c r="M137" i="1"/>
  <c r="C137" i="1"/>
  <c r="D137" i="1" s="1"/>
  <c r="R136" i="1"/>
  <c r="P136" i="1"/>
  <c r="M136" i="1"/>
  <c r="N136" i="1" s="1"/>
  <c r="T136" i="1" s="1"/>
  <c r="J136" i="1"/>
  <c r="D136" i="1"/>
  <c r="C136" i="1"/>
  <c r="R135" i="1"/>
  <c r="P135" i="1"/>
  <c r="U135" i="1" s="1"/>
  <c r="N135" i="1"/>
  <c r="T135" i="1" s="1"/>
  <c r="M135" i="1"/>
  <c r="J135" i="1"/>
  <c r="D135" i="1"/>
  <c r="C135" i="1"/>
  <c r="R134" i="1"/>
  <c r="R139" i="1" s="1"/>
  <c r="P134" i="1"/>
  <c r="N134" i="1"/>
  <c r="T134" i="1" s="1"/>
  <c r="T139" i="1" s="1"/>
  <c r="M134" i="1"/>
  <c r="M139" i="1" s="1"/>
  <c r="J134" i="1"/>
  <c r="D134" i="1"/>
  <c r="C134" i="1"/>
  <c r="S126" i="1"/>
  <c r="R126" i="1"/>
  <c r="Q126" i="1"/>
  <c r="O126" i="1"/>
  <c r="N126" i="1"/>
  <c r="L126" i="1"/>
  <c r="I126" i="1"/>
  <c r="G126" i="1"/>
  <c r="E126" i="1"/>
  <c r="B126" i="1"/>
  <c r="R125" i="1"/>
  <c r="P125" i="1"/>
  <c r="N125" i="1"/>
  <c r="T125" i="1" s="1"/>
  <c r="M125" i="1"/>
  <c r="C125" i="1"/>
  <c r="D125" i="1" s="1"/>
  <c r="R124" i="1"/>
  <c r="P124" i="1"/>
  <c r="N124" i="1"/>
  <c r="T124" i="1" s="1"/>
  <c r="M124" i="1"/>
  <c r="C124" i="1"/>
  <c r="D124" i="1" s="1"/>
  <c r="R123" i="1"/>
  <c r="P123" i="1"/>
  <c r="N123" i="1"/>
  <c r="T123" i="1" s="1"/>
  <c r="M123" i="1"/>
  <c r="C123" i="1"/>
  <c r="D123" i="1" s="1"/>
  <c r="R122" i="1"/>
  <c r="P122" i="1"/>
  <c r="N122" i="1"/>
  <c r="T122" i="1" s="1"/>
  <c r="M122" i="1"/>
  <c r="C122" i="1"/>
  <c r="C126" i="1" s="1"/>
  <c r="R121" i="1"/>
  <c r="P121" i="1"/>
  <c r="N121" i="1"/>
  <c r="T121" i="1" s="1"/>
  <c r="T126" i="1" s="1"/>
  <c r="M121" i="1"/>
  <c r="M126" i="1" s="1"/>
  <c r="C121" i="1"/>
  <c r="D121" i="1" s="1"/>
  <c r="S114" i="1"/>
  <c r="Q114" i="1"/>
  <c r="O114" i="1"/>
  <c r="N114" i="1"/>
  <c r="L114" i="1"/>
  <c r="I114" i="1"/>
  <c r="G114" i="1"/>
  <c r="E114" i="1"/>
  <c r="B114" i="1"/>
  <c r="R113" i="1"/>
  <c r="P113" i="1"/>
  <c r="U113" i="1" s="1"/>
  <c r="N113" i="1"/>
  <c r="T113" i="1" s="1"/>
  <c r="M113" i="1"/>
  <c r="J113" i="1"/>
  <c r="D113" i="1"/>
  <c r="C113" i="1"/>
  <c r="R112" i="1"/>
  <c r="P112" i="1"/>
  <c r="U112" i="1" s="1"/>
  <c r="N112" i="1"/>
  <c r="T112" i="1" s="1"/>
  <c r="M112" i="1"/>
  <c r="J112" i="1"/>
  <c r="D112" i="1"/>
  <c r="C112" i="1"/>
  <c r="R111" i="1"/>
  <c r="P111" i="1"/>
  <c r="U111" i="1" s="1"/>
  <c r="N111" i="1"/>
  <c r="T111" i="1" s="1"/>
  <c r="M111" i="1"/>
  <c r="J111" i="1"/>
  <c r="D111" i="1"/>
  <c r="C111" i="1"/>
  <c r="R110" i="1"/>
  <c r="P110" i="1"/>
  <c r="U110" i="1" s="1"/>
  <c r="N110" i="1"/>
  <c r="T110" i="1" s="1"/>
  <c r="M110" i="1"/>
  <c r="J110" i="1"/>
  <c r="D110" i="1"/>
  <c r="C110" i="1"/>
  <c r="R109" i="1"/>
  <c r="R114" i="1" s="1"/>
  <c r="P109" i="1"/>
  <c r="N109" i="1"/>
  <c r="T109" i="1" s="1"/>
  <c r="T114" i="1" s="1"/>
  <c r="M109" i="1"/>
  <c r="M114" i="1" s="1"/>
  <c r="J109" i="1"/>
  <c r="J114" i="1" s="1"/>
  <c r="D109" i="1"/>
  <c r="C109" i="1"/>
  <c r="C114" i="1" s="1"/>
  <c r="S103" i="1"/>
  <c r="R103" i="1"/>
  <c r="Q103" i="1"/>
  <c r="O103" i="1"/>
  <c r="N103" i="1"/>
  <c r="L103" i="1"/>
  <c r="I103" i="1"/>
  <c r="G103" i="1"/>
  <c r="E103" i="1"/>
  <c r="B103" i="1"/>
  <c r="R102" i="1"/>
  <c r="P102" i="1"/>
  <c r="N102" i="1"/>
  <c r="T102" i="1" s="1"/>
  <c r="M102" i="1"/>
  <c r="C102" i="1"/>
  <c r="D102" i="1" s="1"/>
  <c r="R101" i="1"/>
  <c r="P101" i="1"/>
  <c r="N101" i="1"/>
  <c r="T101" i="1" s="1"/>
  <c r="M101" i="1"/>
  <c r="C101" i="1"/>
  <c r="D101" i="1" s="1"/>
  <c r="R100" i="1"/>
  <c r="P100" i="1"/>
  <c r="N100" i="1"/>
  <c r="T100" i="1" s="1"/>
  <c r="M100" i="1"/>
  <c r="C100" i="1"/>
  <c r="D100" i="1" s="1"/>
  <c r="R99" i="1"/>
  <c r="P99" i="1"/>
  <c r="N99" i="1"/>
  <c r="T99" i="1" s="1"/>
  <c r="M99" i="1"/>
  <c r="C99" i="1"/>
  <c r="D99" i="1" s="1"/>
  <c r="R98" i="1"/>
  <c r="P98" i="1"/>
  <c r="N98" i="1"/>
  <c r="T98" i="1" s="1"/>
  <c r="T103" i="1" s="1"/>
  <c r="M98" i="1"/>
  <c r="M103" i="1" s="1"/>
  <c r="C98" i="1"/>
  <c r="C103" i="1" s="1"/>
  <c r="S92" i="1"/>
  <c r="Q92" i="1"/>
  <c r="O92" i="1"/>
  <c r="N92" i="1"/>
  <c r="L92" i="1"/>
  <c r="I92" i="1"/>
  <c r="G92" i="1"/>
  <c r="E92" i="1"/>
  <c r="B92" i="1"/>
  <c r="R91" i="1"/>
  <c r="P91" i="1"/>
  <c r="U91" i="1" s="1"/>
  <c r="N91" i="1"/>
  <c r="T91" i="1" s="1"/>
  <c r="M91" i="1"/>
  <c r="C91" i="1"/>
  <c r="D91" i="1" s="1"/>
  <c r="R90" i="1"/>
  <c r="P90" i="1"/>
  <c r="U90" i="1" s="1"/>
  <c r="N90" i="1"/>
  <c r="T90" i="1" s="1"/>
  <c r="M90" i="1"/>
  <c r="C90" i="1"/>
  <c r="D90" i="1" s="1"/>
  <c r="R89" i="1"/>
  <c r="P89" i="1"/>
  <c r="U89" i="1" s="1"/>
  <c r="N89" i="1"/>
  <c r="T89" i="1" s="1"/>
  <c r="M89" i="1"/>
  <c r="C89" i="1"/>
  <c r="D89" i="1" s="1"/>
  <c r="R88" i="1"/>
  <c r="P88" i="1"/>
  <c r="U88" i="1" s="1"/>
  <c r="N88" i="1"/>
  <c r="T88" i="1" s="1"/>
  <c r="M88" i="1"/>
  <c r="C88" i="1"/>
  <c r="D88" i="1" s="1"/>
  <c r="R87" i="1"/>
  <c r="R92" i="1" s="1"/>
  <c r="P87" i="1"/>
  <c r="N87" i="1"/>
  <c r="T87" i="1" s="1"/>
  <c r="T92" i="1" s="1"/>
  <c r="M87" i="1"/>
  <c r="M92" i="1" s="1"/>
  <c r="J87" i="1"/>
  <c r="D87" i="1"/>
  <c r="C87" i="1"/>
  <c r="C92" i="1" s="1"/>
  <c r="S81" i="1"/>
  <c r="R81" i="1"/>
  <c r="Q81" i="1"/>
  <c r="O81" i="1"/>
  <c r="N81" i="1"/>
  <c r="L81" i="1"/>
  <c r="I81" i="1"/>
  <c r="G81" i="1"/>
  <c r="E81" i="1"/>
  <c r="B81" i="1"/>
  <c r="R80" i="1"/>
  <c r="P80" i="1"/>
  <c r="N80" i="1"/>
  <c r="T80" i="1" s="1"/>
  <c r="M80" i="1"/>
  <c r="C80" i="1"/>
  <c r="D80" i="1" s="1"/>
  <c r="R79" i="1"/>
  <c r="P79" i="1"/>
  <c r="N79" i="1"/>
  <c r="T79" i="1" s="1"/>
  <c r="M79" i="1"/>
  <c r="C79" i="1"/>
  <c r="D79" i="1" s="1"/>
  <c r="R78" i="1"/>
  <c r="P78" i="1"/>
  <c r="N78" i="1"/>
  <c r="T78" i="1" s="1"/>
  <c r="M78" i="1"/>
  <c r="C78" i="1"/>
  <c r="D78" i="1" s="1"/>
  <c r="R77" i="1"/>
  <c r="P77" i="1"/>
  <c r="N77" i="1"/>
  <c r="T77" i="1" s="1"/>
  <c r="M77" i="1"/>
  <c r="C77" i="1"/>
  <c r="D77" i="1" s="1"/>
  <c r="R76" i="1"/>
  <c r="P76" i="1"/>
  <c r="N76" i="1"/>
  <c r="T76" i="1" s="1"/>
  <c r="T81" i="1" s="1"/>
  <c r="M76" i="1"/>
  <c r="M81" i="1" s="1"/>
  <c r="C76" i="1"/>
  <c r="D76" i="1" s="1"/>
  <c r="S70" i="1"/>
  <c r="Q70" i="1"/>
  <c r="O70" i="1"/>
  <c r="N70" i="1"/>
  <c r="L70" i="1"/>
  <c r="I70" i="1"/>
  <c r="G70" i="1"/>
  <c r="E70" i="1"/>
  <c r="B70" i="1"/>
  <c r="R69" i="1"/>
  <c r="P69" i="1"/>
  <c r="U69" i="1" s="1"/>
  <c r="N69" i="1"/>
  <c r="T69" i="1" s="1"/>
  <c r="M69" i="1"/>
  <c r="C69" i="1"/>
  <c r="D69" i="1" s="1"/>
  <c r="R68" i="1"/>
  <c r="P68" i="1"/>
  <c r="U68" i="1" s="1"/>
  <c r="N68" i="1"/>
  <c r="T68" i="1" s="1"/>
  <c r="M68" i="1"/>
  <c r="C68" i="1"/>
  <c r="D68" i="1" s="1"/>
  <c r="R67" i="1"/>
  <c r="P67" i="1"/>
  <c r="U67" i="1" s="1"/>
  <c r="N67" i="1"/>
  <c r="T67" i="1" s="1"/>
  <c r="M67" i="1"/>
  <c r="J67" i="1"/>
  <c r="D67" i="1"/>
  <c r="C67" i="1"/>
  <c r="R66" i="1"/>
  <c r="R70" i="1" s="1"/>
  <c r="P66" i="1"/>
  <c r="N66" i="1"/>
  <c r="T66" i="1" s="1"/>
  <c r="T70" i="1" s="1"/>
  <c r="M66" i="1"/>
  <c r="M70" i="1" s="1"/>
  <c r="J66" i="1"/>
  <c r="D66" i="1"/>
  <c r="C66" i="1"/>
  <c r="C70" i="1" s="1"/>
  <c r="S58" i="1"/>
  <c r="Q58" i="1"/>
  <c r="O58" i="1"/>
  <c r="L58" i="1"/>
  <c r="I58" i="1"/>
  <c r="G58" i="1"/>
  <c r="E58" i="1"/>
  <c r="C58" i="1"/>
  <c r="B58" i="1"/>
  <c r="M57" i="1"/>
  <c r="N57" i="1" s="1"/>
  <c r="T57" i="1" s="1"/>
  <c r="C57" i="1"/>
  <c r="D57" i="1" s="1"/>
  <c r="M56" i="1"/>
  <c r="N56" i="1" s="1"/>
  <c r="H56" i="1"/>
  <c r="F56" i="1"/>
  <c r="D56" i="1"/>
  <c r="J56" i="1" s="1"/>
  <c r="C56" i="1"/>
  <c r="M55" i="1"/>
  <c r="N55" i="1" s="1"/>
  <c r="H55" i="1"/>
  <c r="F55" i="1"/>
  <c r="K55" i="1" s="1"/>
  <c r="D55" i="1"/>
  <c r="J55" i="1" s="1"/>
  <c r="C55" i="1"/>
  <c r="M54" i="1"/>
  <c r="M58" i="1" s="1"/>
  <c r="H54" i="1"/>
  <c r="H58" i="1" s="1"/>
  <c r="F54" i="1"/>
  <c r="F58" i="1" s="1"/>
  <c r="D54" i="1"/>
  <c r="D58" i="1" s="1"/>
  <c r="C54" i="1"/>
  <c r="S47" i="1"/>
  <c r="Q47" i="1"/>
  <c r="O47" i="1"/>
  <c r="L47" i="1"/>
  <c r="I47" i="1"/>
  <c r="H47" i="1"/>
  <c r="G47" i="1"/>
  <c r="E47" i="1"/>
  <c r="D47" i="1"/>
  <c r="B47" i="1"/>
  <c r="M46" i="1"/>
  <c r="N46" i="1" s="1"/>
  <c r="C46" i="1"/>
  <c r="D46" i="1" s="1"/>
  <c r="M45" i="1"/>
  <c r="N45" i="1" s="1"/>
  <c r="H45" i="1"/>
  <c r="F45" i="1"/>
  <c r="D45" i="1"/>
  <c r="J45" i="1" s="1"/>
  <c r="C45" i="1"/>
  <c r="M44" i="1"/>
  <c r="N44" i="1" s="1"/>
  <c r="H44" i="1"/>
  <c r="F44" i="1"/>
  <c r="D44" i="1"/>
  <c r="J44" i="1" s="1"/>
  <c r="C44" i="1"/>
  <c r="M43" i="1"/>
  <c r="N43" i="1" s="1"/>
  <c r="H43" i="1"/>
  <c r="F43" i="1"/>
  <c r="K43" i="1" s="1"/>
  <c r="D43" i="1"/>
  <c r="J43" i="1" s="1"/>
  <c r="C43" i="1"/>
  <c r="M42" i="1"/>
  <c r="H42" i="1"/>
  <c r="F42" i="1"/>
  <c r="D42" i="1"/>
  <c r="J42" i="1" s="1"/>
  <c r="C42" i="1"/>
  <c r="C47" i="1" s="1"/>
  <c r="S35" i="1"/>
  <c r="Q35" i="1"/>
  <c r="O35" i="1"/>
  <c r="L35" i="1"/>
  <c r="I35" i="1"/>
  <c r="G35" i="1"/>
  <c r="E35" i="1"/>
  <c r="B35" i="1"/>
  <c r="T34" i="1"/>
  <c r="M34" i="1"/>
  <c r="N34" i="1" s="1"/>
  <c r="H34" i="1"/>
  <c r="F34" i="1"/>
  <c r="K34" i="1" s="1"/>
  <c r="D34" i="1"/>
  <c r="J34" i="1" s="1"/>
  <c r="C34" i="1"/>
  <c r="M33" i="1"/>
  <c r="N33" i="1" s="1"/>
  <c r="F33" i="1"/>
  <c r="C33" i="1"/>
  <c r="D33" i="1" s="1"/>
  <c r="M32" i="1"/>
  <c r="N32" i="1" s="1"/>
  <c r="T32" i="1" s="1"/>
  <c r="H32" i="1"/>
  <c r="F32" i="1"/>
  <c r="D32" i="1"/>
  <c r="J32" i="1" s="1"/>
  <c r="C32" i="1"/>
  <c r="T31" i="1"/>
  <c r="M31" i="1"/>
  <c r="N31" i="1" s="1"/>
  <c r="H31" i="1"/>
  <c r="F31" i="1"/>
  <c r="K31" i="1" s="1"/>
  <c r="D31" i="1"/>
  <c r="J31" i="1" s="1"/>
  <c r="C31" i="1"/>
  <c r="M30" i="1"/>
  <c r="C30" i="1"/>
  <c r="C35" i="1" s="1"/>
  <c r="S23" i="1"/>
  <c r="Q23" i="1"/>
  <c r="O23" i="1"/>
  <c r="L23" i="1"/>
  <c r="I23" i="1"/>
  <c r="G23" i="1"/>
  <c r="E23" i="1"/>
  <c r="D23" i="1"/>
  <c r="B23" i="1"/>
  <c r="M22" i="1"/>
  <c r="N22" i="1" s="1"/>
  <c r="T22" i="1" s="1"/>
  <c r="F22" i="1"/>
  <c r="C22" i="1"/>
  <c r="D22" i="1" s="1"/>
  <c r="M21" i="1"/>
  <c r="N21" i="1" s="1"/>
  <c r="T21" i="1" s="1"/>
  <c r="F21" i="1"/>
  <c r="C21" i="1"/>
  <c r="D21" i="1" s="1"/>
  <c r="M20" i="1"/>
  <c r="N20" i="1" s="1"/>
  <c r="F20" i="1"/>
  <c r="C20" i="1"/>
  <c r="D20" i="1" s="1"/>
  <c r="M19" i="1"/>
  <c r="N19" i="1" s="1"/>
  <c r="T19" i="1" s="1"/>
  <c r="H19" i="1"/>
  <c r="F19" i="1"/>
  <c r="D19" i="1"/>
  <c r="J19" i="1" s="1"/>
  <c r="C19" i="1"/>
  <c r="M18" i="1"/>
  <c r="H18" i="1"/>
  <c r="F18" i="1"/>
  <c r="D18" i="1"/>
  <c r="J18" i="1" s="1"/>
  <c r="C18" i="1"/>
  <c r="C23" i="1" s="1"/>
  <c r="S11" i="1"/>
  <c r="Q11" i="1"/>
  <c r="O11" i="1"/>
  <c r="L11" i="1"/>
  <c r="I11" i="1"/>
  <c r="H11" i="1"/>
  <c r="G11" i="1"/>
  <c r="E11" i="1"/>
  <c r="D11" i="1"/>
  <c r="B11" i="1"/>
  <c r="M10" i="1"/>
  <c r="N10" i="1" s="1"/>
  <c r="T10" i="1" s="1"/>
  <c r="H10" i="1"/>
  <c r="F10" i="1"/>
  <c r="K10" i="1" s="1"/>
  <c r="D10" i="1"/>
  <c r="J10" i="1" s="1"/>
  <c r="C10" i="1"/>
  <c r="T9" i="1"/>
  <c r="M9" i="1"/>
  <c r="N9" i="1" s="1"/>
  <c r="H9" i="1"/>
  <c r="F9" i="1"/>
  <c r="K9" i="1" s="1"/>
  <c r="D9" i="1"/>
  <c r="J9" i="1" s="1"/>
  <c r="C9" i="1"/>
  <c r="M8" i="1"/>
  <c r="N8" i="1" s="1"/>
  <c r="H8" i="1"/>
  <c r="F8" i="1"/>
  <c r="K8" i="1" s="1"/>
  <c r="D8" i="1"/>
  <c r="J8" i="1" s="1"/>
  <c r="C8" i="1"/>
  <c r="T7" i="1"/>
  <c r="M7" i="1"/>
  <c r="N7" i="1" s="1"/>
  <c r="H7" i="1"/>
  <c r="F7" i="1"/>
  <c r="K7" i="1" s="1"/>
  <c r="K11" i="1" s="1"/>
  <c r="D7" i="1"/>
  <c r="J7" i="1" s="1"/>
  <c r="C7" i="1"/>
  <c r="M6" i="1"/>
  <c r="H6" i="1"/>
  <c r="F6" i="1"/>
  <c r="D6" i="1"/>
  <c r="J6" i="1" s="1"/>
  <c r="C6" i="1"/>
  <c r="C11" i="1" s="1"/>
  <c r="R8" i="1" l="1"/>
  <c r="P8" i="1"/>
  <c r="R20" i="1"/>
  <c r="P20" i="1"/>
  <c r="R33" i="1"/>
  <c r="P33" i="1"/>
  <c r="U33" i="1" s="1"/>
  <c r="M47" i="1"/>
  <c r="N42" i="1"/>
  <c r="H57" i="1"/>
  <c r="F57" i="1"/>
  <c r="J57" i="1"/>
  <c r="H76" i="1"/>
  <c r="D81" i="1"/>
  <c r="F76" i="1"/>
  <c r="J76" i="1"/>
  <c r="J81" i="1" s="1"/>
  <c r="J11" i="1"/>
  <c r="T8" i="1"/>
  <c r="T20" i="1"/>
  <c r="T33" i="1"/>
  <c r="J47" i="1"/>
  <c r="K44" i="1"/>
  <c r="F46" i="1"/>
  <c r="K46" i="1" s="1"/>
  <c r="J46" i="1"/>
  <c r="H46" i="1"/>
  <c r="K56" i="1"/>
  <c r="H68" i="1"/>
  <c r="F68" i="1"/>
  <c r="J68" i="1"/>
  <c r="H77" i="1"/>
  <c r="F77" i="1"/>
  <c r="J77" i="1"/>
  <c r="H91" i="1"/>
  <c r="F91" i="1"/>
  <c r="J91" i="1"/>
  <c r="H100" i="1"/>
  <c r="F100" i="1"/>
  <c r="K100" i="1" s="1"/>
  <c r="J100" i="1"/>
  <c r="H124" i="1"/>
  <c r="F124" i="1"/>
  <c r="J124" i="1"/>
  <c r="R19" i="1"/>
  <c r="P19" i="1"/>
  <c r="U19" i="1" s="1"/>
  <c r="R21" i="1"/>
  <c r="P21" i="1"/>
  <c r="U21" i="1" s="1"/>
  <c r="M35" i="1"/>
  <c r="N30" i="1"/>
  <c r="K47" i="1"/>
  <c r="R45" i="1"/>
  <c r="P45" i="1"/>
  <c r="T45" i="1"/>
  <c r="H90" i="1"/>
  <c r="F90" i="1"/>
  <c r="K90" i="1" s="1"/>
  <c r="J90" i="1"/>
  <c r="H99" i="1"/>
  <c r="F99" i="1"/>
  <c r="J99" i="1"/>
  <c r="H123" i="1"/>
  <c r="F123" i="1"/>
  <c r="J123" i="1"/>
  <c r="K6" i="1"/>
  <c r="F11" i="1"/>
  <c r="R7" i="1"/>
  <c r="P7" i="1"/>
  <c r="U7" i="1" s="1"/>
  <c r="R9" i="1"/>
  <c r="P9" i="1"/>
  <c r="M23" i="1"/>
  <c r="N18" i="1"/>
  <c r="K19" i="1"/>
  <c r="K23" i="1" s="1"/>
  <c r="J20" i="1"/>
  <c r="H20" i="1"/>
  <c r="H23" i="1" s="1"/>
  <c r="J21" i="1"/>
  <c r="H21" i="1"/>
  <c r="K21" i="1" s="1"/>
  <c r="H22" i="1"/>
  <c r="J22" i="1"/>
  <c r="R31" i="1"/>
  <c r="P31" i="1"/>
  <c r="U31" i="1" s="1"/>
  <c r="K32" i="1"/>
  <c r="K35" i="1" s="1"/>
  <c r="J33" i="1"/>
  <c r="H33" i="1"/>
  <c r="R34" i="1"/>
  <c r="P34" i="1"/>
  <c r="K42" i="1"/>
  <c r="F47" i="1"/>
  <c r="R43" i="1"/>
  <c r="T43" i="1"/>
  <c r="P43" i="1"/>
  <c r="K45" i="1"/>
  <c r="R46" i="1"/>
  <c r="T46" i="1"/>
  <c r="P46" i="1"/>
  <c r="R55" i="1"/>
  <c r="P55" i="1"/>
  <c r="U55" i="1" s="1"/>
  <c r="T55" i="1"/>
  <c r="H69" i="1"/>
  <c r="F69" i="1"/>
  <c r="J69" i="1"/>
  <c r="J70" i="1" s="1"/>
  <c r="H78" i="1"/>
  <c r="F78" i="1"/>
  <c r="J78" i="1"/>
  <c r="H88" i="1"/>
  <c r="F88" i="1"/>
  <c r="J88" i="1"/>
  <c r="H101" i="1"/>
  <c r="F101" i="1"/>
  <c r="K101" i="1" s="1"/>
  <c r="J101" i="1"/>
  <c r="H121" i="1"/>
  <c r="F121" i="1"/>
  <c r="J121" i="1"/>
  <c r="H125" i="1"/>
  <c r="F125" i="1"/>
  <c r="J125" i="1"/>
  <c r="M11" i="1"/>
  <c r="N6" i="1"/>
  <c r="R10" i="1"/>
  <c r="P10" i="1"/>
  <c r="K18" i="1"/>
  <c r="F23" i="1"/>
  <c r="R22" i="1"/>
  <c r="P22" i="1"/>
  <c r="R32" i="1"/>
  <c r="P32" i="1"/>
  <c r="U32" i="1" s="1"/>
  <c r="K58" i="1"/>
  <c r="H80" i="1"/>
  <c r="F80" i="1"/>
  <c r="J80" i="1"/>
  <c r="J23" i="1"/>
  <c r="K20" i="1"/>
  <c r="K22" i="1"/>
  <c r="K33" i="1"/>
  <c r="R44" i="1"/>
  <c r="P44" i="1"/>
  <c r="T44" i="1"/>
  <c r="T56" i="1"/>
  <c r="R56" i="1"/>
  <c r="P56" i="1"/>
  <c r="H79" i="1"/>
  <c r="F79" i="1"/>
  <c r="K79" i="1" s="1"/>
  <c r="J79" i="1"/>
  <c r="H89" i="1"/>
  <c r="F89" i="1"/>
  <c r="J89" i="1"/>
  <c r="J92" i="1" s="1"/>
  <c r="H102" i="1"/>
  <c r="F102" i="1"/>
  <c r="J102" i="1"/>
  <c r="U66" i="1"/>
  <c r="U70" i="1" s="1"/>
  <c r="P70" i="1"/>
  <c r="U109" i="1"/>
  <c r="U114" i="1" s="1"/>
  <c r="P114" i="1"/>
  <c r="H169" i="1"/>
  <c r="F169" i="1"/>
  <c r="J169" i="1"/>
  <c r="J172" i="1" s="1"/>
  <c r="H171" i="1"/>
  <c r="F171" i="1"/>
  <c r="K171" i="1" s="1"/>
  <c r="N54" i="1"/>
  <c r="C81" i="1"/>
  <c r="D122" i="1"/>
  <c r="D126" i="1" s="1"/>
  <c r="J139" i="1"/>
  <c r="T150" i="1"/>
  <c r="H146" i="1"/>
  <c r="F146" i="1"/>
  <c r="K146" i="1" s="1"/>
  <c r="H157" i="1"/>
  <c r="F157" i="1"/>
  <c r="J157" i="1"/>
  <c r="J54" i="1"/>
  <c r="J58" i="1" s="1"/>
  <c r="P57" i="1"/>
  <c r="U57" i="1" s="1"/>
  <c r="U76" i="1"/>
  <c r="P81" i="1"/>
  <c r="U77" i="1"/>
  <c r="U78" i="1"/>
  <c r="U79" i="1"/>
  <c r="U80" i="1"/>
  <c r="U98" i="1"/>
  <c r="P103" i="1"/>
  <c r="U99" i="1"/>
  <c r="U100" i="1"/>
  <c r="U101" i="1"/>
  <c r="U102" i="1"/>
  <c r="H137" i="1"/>
  <c r="F137" i="1"/>
  <c r="J137" i="1"/>
  <c r="H145" i="1"/>
  <c r="D150" i="1"/>
  <c r="F145" i="1"/>
  <c r="U145" i="1"/>
  <c r="P150" i="1"/>
  <c r="J146" i="1"/>
  <c r="H149" i="1"/>
  <c r="F149" i="1"/>
  <c r="U149" i="1"/>
  <c r="H167" i="1"/>
  <c r="D172" i="1"/>
  <c r="F167" i="1"/>
  <c r="T169" i="1"/>
  <c r="R169" i="1"/>
  <c r="P169" i="1"/>
  <c r="U87" i="1"/>
  <c r="U92" i="1" s="1"/>
  <c r="P92" i="1"/>
  <c r="H138" i="1"/>
  <c r="F138" i="1"/>
  <c r="J138" i="1"/>
  <c r="H147" i="1"/>
  <c r="F147" i="1"/>
  <c r="H170" i="1"/>
  <c r="F170" i="1"/>
  <c r="J170" i="1"/>
  <c r="D98" i="1"/>
  <c r="U134" i="1"/>
  <c r="P139" i="1"/>
  <c r="U146" i="1"/>
  <c r="H159" i="1"/>
  <c r="F159" i="1"/>
  <c r="J159" i="1"/>
  <c r="C172" i="1"/>
  <c r="T170" i="1"/>
  <c r="R170" i="1"/>
  <c r="U170" i="1" s="1"/>
  <c r="J171" i="1"/>
  <c r="D30" i="1"/>
  <c r="R57" i="1"/>
  <c r="H66" i="1"/>
  <c r="H70" i="1" s="1"/>
  <c r="D70" i="1"/>
  <c r="F66" i="1"/>
  <c r="H67" i="1"/>
  <c r="F67" i="1"/>
  <c r="K67" i="1" s="1"/>
  <c r="H87" i="1"/>
  <c r="H92" i="1" s="1"/>
  <c r="D92" i="1"/>
  <c r="F87" i="1"/>
  <c r="C139" i="1"/>
  <c r="J145" i="1"/>
  <c r="H148" i="1"/>
  <c r="F148" i="1"/>
  <c r="K148" i="1" s="1"/>
  <c r="U148" i="1"/>
  <c r="J149" i="1"/>
  <c r="C161" i="1"/>
  <c r="D156" i="1"/>
  <c r="H158" i="1"/>
  <c r="F158" i="1"/>
  <c r="K158" i="1" s="1"/>
  <c r="J158" i="1"/>
  <c r="H160" i="1"/>
  <c r="F160" i="1"/>
  <c r="J160" i="1"/>
  <c r="H168" i="1"/>
  <c r="F168" i="1"/>
  <c r="K168" i="1" s="1"/>
  <c r="U171" i="1"/>
  <c r="U121" i="1"/>
  <c r="U126" i="1" s="1"/>
  <c r="P126" i="1"/>
  <c r="U122" i="1"/>
  <c r="U123" i="1"/>
  <c r="U124" i="1"/>
  <c r="U125" i="1"/>
  <c r="N139" i="1"/>
  <c r="H109" i="1"/>
  <c r="D114" i="1"/>
  <c r="F109" i="1"/>
  <c r="H110" i="1"/>
  <c r="F110" i="1"/>
  <c r="K110" i="1" s="1"/>
  <c r="H111" i="1"/>
  <c r="F111" i="1"/>
  <c r="H112" i="1"/>
  <c r="F112" i="1"/>
  <c r="K112" i="1" s="1"/>
  <c r="H113" i="1"/>
  <c r="F113" i="1"/>
  <c r="H134" i="1"/>
  <c r="D139" i="1"/>
  <c r="F134" i="1"/>
  <c r="H135" i="1"/>
  <c r="F135" i="1"/>
  <c r="K135" i="1" s="1"/>
  <c r="H136" i="1"/>
  <c r="F136" i="1"/>
  <c r="K136" i="1" s="1"/>
  <c r="U136" i="1"/>
  <c r="U137" i="1"/>
  <c r="U138" i="1"/>
  <c r="U156" i="1"/>
  <c r="P161" i="1"/>
  <c r="U157" i="1"/>
  <c r="U158" i="1"/>
  <c r="U159" i="1"/>
  <c r="U160" i="1"/>
  <c r="P168" i="1"/>
  <c r="U168" i="1" s="1"/>
  <c r="N167" i="1"/>
  <c r="U161" i="1" l="1"/>
  <c r="K134" i="1"/>
  <c r="F139" i="1"/>
  <c r="H30" i="1"/>
  <c r="H35" i="1" s="1"/>
  <c r="J30" i="1"/>
  <c r="J35" i="1" s="1"/>
  <c r="F30" i="1"/>
  <c r="D35" i="1"/>
  <c r="H150" i="1"/>
  <c r="K121" i="1"/>
  <c r="K160" i="1"/>
  <c r="K149" i="1"/>
  <c r="U103" i="1"/>
  <c r="K89" i="1"/>
  <c r="R6" i="1"/>
  <c r="R11" i="1" s="1"/>
  <c r="N11" i="1"/>
  <c r="P6" i="1"/>
  <c r="T6" i="1"/>
  <c r="T11" i="1" s="1"/>
  <c r="R18" i="1"/>
  <c r="R23" i="1" s="1"/>
  <c r="N23" i="1"/>
  <c r="P18" i="1"/>
  <c r="T18" i="1"/>
  <c r="T23" i="1" s="1"/>
  <c r="H139" i="1"/>
  <c r="H156" i="1"/>
  <c r="H161" i="1" s="1"/>
  <c r="D161" i="1"/>
  <c r="F156" i="1"/>
  <c r="J156" i="1"/>
  <c r="J161" i="1" s="1"/>
  <c r="K87" i="1"/>
  <c r="F92" i="1"/>
  <c r="K159" i="1"/>
  <c r="U139" i="1"/>
  <c r="K138" i="1"/>
  <c r="U169" i="1"/>
  <c r="F150" i="1"/>
  <c r="K145" i="1"/>
  <c r="K137" i="1"/>
  <c r="K102" i="1"/>
  <c r="U56" i="1"/>
  <c r="U44" i="1"/>
  <c r="K80" i="1"/>
  <c r="K78" i="1"/>
  <c r="U46" i="1"/>
  <c r="U43" i="1"/>
  <c r="K123" i="1"/>
  <c r="R30" i="1"/>
  <c r="R35" i="1" s="1"/>
  <c r="N35" i="1"/>
  <c r="P30" i="1"/>
  <c r="T30" i="1"/>
  <c r="T35" i="1" s="1"/>
  <c r="K68" i="1"/>
  <c r="U8" i="1"/>
  <c r="J150" i="1"/>
  <c r="U20" i="1"/>
  <c r="T167" i="1"/>
  <c r="T172" i="1" s="1"/>
  <c r="N172" i="1"/>
  <c r="R167" i="1"/>
  <c r="R172" i="1" s="1"/>
  <c r="P167" i="1"/>
  <c r="H114" i="1"/>
  <c r="K170" i="1"/>
  <c r="K167" i="1"/>
  <c r="F172" i="1"/>
  <c r="U150" i="1"/>
  <c r="H122" i="1"/>
  <c r="H126" i="1" s="1"/>
  <c r="F122" i="1"/>
  <c r="K122" i="1" s="1"/>
  <c r="J122" i="1"/>
  <c r="K125" i="1"/>
  <c r="K69" i="1"/>
  <c r="K99" i="1"/>
  <c r="K124" i="1"/>
  <c r="F81" i="1"/>
  <c r="K76" i="1"/>
  <c r="K57" i="1"/>
  <c r="K113" i="1"/>
  <c r="K111" i="1"/>
  <c r="F114" i="1"/>
  <c r="K109" i="1"/>
  <c r="K114" i="1" s="1"/>
  <c r="F70" i="1"/>
  <c r="K66" i="1"/>
  <c r="K54" i="1"/>
  <c r="H98" i="1"/>
  <c r="H103" i="1" s="1"/>
  <c r="D103" i="1"/>
  <c r="F98" i="1"/>
  <c r="J98" i="1"/>
  <c r="J103" i="1" s="1"/>
  <c r="K147" i="1"/>
  <c r="H172" i="1"/>
  <c r="U81" i="1"/>
  <c r="K157" i="1"/>
  <c r="R54" i="1"/>
  <c r="R58" i="1" s="1"/>
  <c r="N58" i="1"/>
  <c r="T54" i="1"/>
  <c r="T58" i="1" s="1"/>
  <c r="P54" i="1"/>
  <c r="K169" i="1"/>
  <c r="U22" i="1"/>
  <c r="U10" i="1"/>
  <c r="J126" i="1"/>
  <c r="K88" i="1"/>
  <c r="U34" i="1"/>
  <c r="U9" i="1"/>
  <c r="U45" i="1"/>
  <c r="K91" i="1"/>
  <c r="K77" i="1"/>
  <c r="H81" i="1"/>
  <c r="R42" i="1"/>
  <c r="R47" i="1" s="1"/>
  <c r="N47" i="1"/>
  <c r="P42" i="1"/>
  <c r="T42" i="1"/>
  <c r="T47" i="1" s="1"/>
  <c r="U30" i="1" l="1"/>
  <c r="U35" i="1" s="1"/>
  <c r="P35" i="1"/>
  <c r="K92" i="1"/>
  <c r="P58" i="1"/>
  <c r="U54" i="1"/>
  <c r="U58" i="1" s="1"/>
  <c r="K81" i="1"/>
  <c r="F103" i="1"/>
  <c r="K98" i="1"/>
  <c r="K103" i="1" s="1"/>
  <c r="K70" i="1"/>
  <c r="F161" i="1"/>
  <c r="K156" i="1"/>
  <c r="K161" i="1" s="1"/>
  <c r="K126" i="1"/>
  <c r="K30" i="1"/>
  <c r="F35" i="1"/>
  <c r="K139" i="1"/>
  <c r="K172" i="1"/>
  <c r="K150" i="1"/>
  <c r="U42" i="1"/>
  <c r="U47" i="1" s="1"/>
  <c r="P47" i="1"/>
  <c r="U167" i="1"/>
  <c r="U172" i="1" s="1"/>
  <c r="P172" i="1"/>
  <c r="U18" i="1"/>
  <c r="U23" i="1" s="1"/>
  <c r="P23" i="1"/>
  <c r="U6" i="1"/>
  <c r="U11" i="1" s="1"/>
  <c r="P11" i="1"/>
  <c r="F126" i="1"/>
</calcChain>
</file>

<file path=xl/sharedStrings.xml><?xml version="1.0" encoding="utf-8"?>
<sst xmlns="http://schemas.openxmlformats.org/spreadsheetml/2006/main" count="466" uniqueCount="97">
  <si>
    <t xml:space="preserve">ABRIL </t>
  </si>
  <si>
    <t>Precios Locales del Azúcar</t>
  </si>
  <si>
    <t>Promedio de Precios Diario</t>
  </si>
  <si>
    <t>DIARIO</t>
  </si>
  <si>
    <t>Azucar Crema</t>
  </si>
  <si>
    <t>Azucar Refina</t>
  </si>
  <si>
    <t>Precio Autorizado</t>
  </si>
  <si>
    <t>ITBIS</t>
  </si>
  <si>
    <t>Total Precio Autorizado</t>
  </si>
  <si>
    <t>Precio Almacen</t>
  </si>
  <si>
    <t>Variacion Almacen</t>
  </si>
  <si>
    <t>Precio Supermercado</t>
  </si>
  <si>
    <t>Variacion Supermercado</t>
  </si>
  <si>
    <t>Precio de Colmado</t>
  </si>
  <si>
    <t>Variacion Colmado</t>
  </si>
  <si>
    <t xml:space="preserve"> Variación Promedio</t>
  </si>
  <si>
    <t>Varicacion Suopermercado</t>
  </si>
  <si>
    <t>Varacion Colamdo</t>
  </si>
  <si>
    <t>Variación Promedio</t>
  </si>
  <si>
    <t>03 Abril</t>
  </si>
  <si>
    <t>4 Abril</t>
  </si>
  <si>
    <t>5 Abril</t>
  </si>
  <si>
    <t>6 Abril</t>
  </si>
  <si>
    <t>7 Abril</t>
  </si>
  <si>
    <t>Promedio Semanal</t>
  </si>
  <si>
    <t>10 Abril</t>
  </si>
  <si>
    <t>11 Abril</t>
  </si>
  <si>
    <t>12 Abril</t>
  </si>
  <si>
    <t>13 Abril</t>
  </si>
  <si>
    <t>14 Abril</t>
  </si>
  <si>
    <t>17 Abril</t>
  </si>
  <si>
    <t>18 Abril</t>
  </si>
  <si>
    <t>19 Abril</t>
  </si>
  <si>
    <t>20 Abril</t>
  </si>
  <si>
    <t>21 Abril</t>
  </si>
  <si>
    <t>24 Abril</t>
  </si>
  <si>
    <t>25 Abril</t>
  </si>
  <si>
    <t>26 Abril</t>
  </si>
  <si>
    <t>27 Abril</t>
  </si>
  <si>
    <t>28 Abril</t>
  </si>
  <si>
    <t>Promedio semanal</t>
  </si>
  <si>
    <t>03 al 07 de Abril</t>
  </si>
  <si>
    <t>10 al 14 de Abril</t>
  </si>
  <si>
    <t>17 al 21 de Abril</t>
  </si>
  <si>
    <t>24 al 28 de Abril</t>
  </si>
  <si>
    <t>Promedio Mensual</t>
  </si>
  <si>
    <t>MAYO</t>
  </si>
  <si>
    <t>02 Mayo</t>
  </si>
  <si>
    <t>3 Mayo</t>
  </si>
  <si>
    <t>4 Mayo</t>
  </si>
  <si>
    <t>5 Mayo</t>
  </si>
  <si>
    <t>08 Mayo</t>
  </si>
  <si>
    <t>9 Mayo</t>
  </si>
  <si>
    <t>10 Mayo</t>
  </si>
  <si>
    <t>11 Mayo</t>
  </si>
  <si>
    <t>12 Mayo</t>
  </si>
  <si>
    <t>15 Mayo</t>
  </si>
  <si>
    <t>16 Mayo</t>
  </si>
  <si>
    <t>17 Mayo</t>
  </si>
  <si>
    <t>18 Mayo</t>
  </si>
  <si>
    <t>19 Mayo</t>
  </si>
  <si>
    <t>22 Mayo</t>
  </si>
  <si>
    <t>23 Mayo</t>
  </si>
  <si>
    <t>24 Mayo</t>
  </si>
  <si>
    <t>25 Mayo</t>
  </si>
  <si>
    <t>26 Mayo</t>
  </si>
  <si>
    <t>29 Mayo</t>
  </si>
  <si>
    <t>30 Mayo</t>
  </si>
  <si>
    <t>31 Mayo</t>
  </si>
  <si>
    <t>01 Junio</t>
  </si>
  <si>
    <t>2 Junio</t>
  </si>
  <si>
    <t>02 al 05 de Mayo</t>
  </si>
  <si>
    <t>08 al 12 de Mayo</t>
  </si>
  <si>
    <t>15 al 19 de Mayo</t>
  </si>
  <si>
    <t>22 al 26 de Mayo</t>
  </si>
  <si>
    <t>29 de Mayo al 02 Junio</t>
  </si>
  <si>
    <t>JUNIO</t>
  </si>
  <si>
    <t>05 Junio</t>
  </si>
  <si>
    <t>6 Junio</t>
  </si>
  <si>
    <t>7 Junio</t>
  </si>
  <si>
    <t>8 Junio</t>
  </si>
  <si>
    <t>9 Junio</t>
  </si>
  <si>
    <t>12 Junio</t>
  </si>
  <si>
    <t>13 Junio</t>
  </si>
  <si>
    <t>14 Junio</t>
  </si>
  <si>
    <t>15 Junio</t>
  </si>
  <si>
    <t>16 Junio</t>
  </si>
  <si>
    <t>19 Junio</t>
  </si>
  <si>
    <t>20 Junio</t>
  </si>
  <si>
    <t>21 Junio</t>
  </si>
  <si>
    <t>22 Junio</t>
  </si>
  <si>
    <t>23 Junio</t>
  </si>
  <si>
    <t>26 Junio</t>
  </si>
  <si>
    <t>27 Junio</t>
  </si>
  <si>
    <t>28 Junio</t>
  </si>
  <si>
    <t>29 Junio</t>
  </si>
  <si>
    <t>30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</si>
</sst>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2" fontId="0" fillId="2" borderId="7" xfId="0" applyNumberFormat="1" applyFill="1" applyBorder="1" applyAlignment="1">
      <alignment vertical="center"/>
    </xf>
    <xf numFmtId="2" fontId="0" fillId="2" borderId="7" xfId="0" applyNumberFormat="1" applyFill="1" applyBorder="1"/>
    <xf numFmtId="0" fontId="0" fillId="2" borderId="7" xfId="0" applyFill="1" applyBorder="1" applyAlignment="1">
      <alignment vertical="center"/>
    </xf>
    <xf numFmtId="2" fontId="0" fillId="2" borderId="8" xfId="0" applyNumberFormat="1" applyFill="1" applyBorder="1" applyAlignment="1">
      <alignment vertical="center"/>
    </xf>
    <xf numFmtId="2" fontId="0" fillId="2" borderId="8" xfId="0" applyNumberFormat="1" applyFill="1" applyBorder="1"/>
    <xf numFmtId="0" fontId="0" fillId="2" borderId="8" xfId="0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2" fontId="2" fillId="0" borderId="10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2" fontId="2" fillId="0" borderId="12" xfId="0" applyNumberFormat="1" applyFont="1" applyBorder="1" applyAlignment="1">
      <alignment vertical="center"/>
    </xf>
    <xf numFmtId="2" fontId="0" fillId="2" borderId="13" xfId="0" applyNumberFormat="1" applyFill="1" applyBorder="1" applyAlignment="1">
      <alignment vertical="center"/>
    </xf>
    <xf numFmtId="2" fontId="0" fillId="2" borderId="13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2B17-41B6-417B-A7C9-D5EC8D4910BF}">
  <dimension ref="A1:V172"/>
  <sheetViews>
    <sheetView tabSelected="1" topLeftCell="A163" workbookViewId="0">
      <selection activeCell="F176" sqref="E175:F176"/>
    </sheetView>
  </sheetViews>
  <sheetFormatPr baseColWidth="10" defaultRowHeight="15" x14ac:dyDescent="0.25"/>
  <sheetData>
    <row r="1" spans="1:21" ht="15.75" thickBot="1" x14ac:dyDescent="0.3">
      <c r="A1" t="s">
        <v>0</v>
      </c>
    </row>
    <row r="2" spans="1:21" ht="15.7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1:21" ht="15.75" thickBot="1" x14ac:dyDescent="0.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1:21" ht="30.75" thickBot="1" x14ac:dyDescent="0.3">
      <c r="A4" s="23" t="s">
        <v>3</v>
      </c>
      <c r="B4" s="23" t="s">
        <v>4</v>
      </c>
      <c r="C4" s="23"/>
      <c r="D4" s="23"/>
      <c r="E4" s="23"/>
      <c r="F4" s="23"/>
      <c r="G4" s="23"/>
      <c r="H4" s="23"/>
      <c r="I4" s="23"/>
      <c r="J4" s="23"/>
      <c r="K4" s="23"/>
      <c r="L4" s="23" t="s">
        <v>5</v>
      </c>
      <c r="M4" s="23"/>
      <c r="N4" s="23"/>
      <c r="O4" s="23"/>
      <c r="P4" s="23"/>
      <c r="Q4" s="23"/>
      <c r="R4" s="23"/>
      <c r="S4" s="23"/>
      <c r="T4" s="23"/>
      <c r="U4" s="23"/>
    </row>
    <row r="5" spans="1:21" ht="45" x14ac:dyDescent="0.25">
      <c r="A5" s="24"/>
      <c r="B5" s="24" t="s">
        <v>6</v>
      </c>
      <c r="C5" s="24" t="s">
        <v>7</v>
      </c>
      <c r="D5" s="24" t="s">
        <v>8</v>
      </c>
      <c r="E5" s="24" t="s">
        <v>9</v>
      </c>
      <c r="F5" s="24" t="s">
        <v>10</v>
      </c>
      <c r="G5" s="24" t="s">
        <v>11</v>
      </c>
      <c r="H5" s="24" t="s">
        <v>12</v>
      </c>
      <c r="I5" s="24" t="s">
        <v>13</v>
      </c>
      <c r="J5" s="24" t="s">
        <v>14</v>
      </c>
      <c r="K5" s="24" t="s">
        <v>15</v>
      </c>
      <c r="L5" s="24" t="s">
        <v>6</v>
      </c>
      <c r="M5" s="24" t="s">
        <v>7</v>
      </c>
      <c r="N5" s="24" t="s">
        <v>8</v>
      </c>
      <c r="O5" s="24" t="s">
        <v>9</v>
      </c>
      <c r="P5" s="24" t="s">
        <v>10</v>
      </c>
      <c r="Q5" s="24" t="s">
        <v>11</v>
      </c>
      <c r="R5" s="24" t="s">
        <v>16</v>
      </c>
      <c r="S5" s="24" t="s">
        <v>13</v>
      </c>
      <c r="T5" s="24" t="s">
        <v>17</v>
      </c>
      <c r="U5" s="7" t="s">
        <v>18</v>
      </c>
    </row>
    <row r="6" spans="1:21" ht="15.75" x14ac:dyDescent="0.25">
      <c r="A6" s="8" t="s">
        <v>19</v>
      </c>
      <c r="B6" s="9">
        <v>24.2</v>
      </c>
      <c r="C6" s="9">
        <f>B6*16/100</f>
        <v>3.8719999999999999</v>
      </c>
      <c r="D6" s="9">
        <f>B6+C6</f>
        <v>28.071999999999999</v>
      </c>
      <c r="E6" s="9">
        <v>28.56</v>
      </c>
      <c r="F6" s="9">
        <f>E6-D6</f>
        <v>0.48799999999999955</v>
      </c>
      <c r="G6" s="9">
        <v>28.8</v>
      </c>
      <c r="H6" s="9">
        <f>G6-D6</f>
        <v>0.72800000000000153</v>
      </c>
      <c r="I6" s="10">
        <v>33.380000000000003</v>
      </c>
      <c r="J6" s="10">
        <f>I6-D6</f>
        <v>5.3080000000000034</v>
      </c>
      <c r="K6" s="10">
        <f>AVERAGE(F6,H6,J6)</f>
        <v>2.1746666666666683</v>
      </c>
      <c r="L6" s="9">
        <v>27.25</v>
      </c>
      <c r="M6" s="11">
        <f>L6*16/100</f>
        <v>4.3600000000000003</v>
      </c>
      <c r="N6" s="9">
        <f>L6+M6</f>
        <v>31.61</v>
      </c>
      <c r="O6" s="9">
        <v>31.9</v>
      </c>
      <c r="P6" s="9">
        <f>O6-N6</f>
        <v>0.28999999999999915</v>
      </c>
      <c r="Q6" s="9">
        <v>33.58</v>
      </c>
      <c r="R6" s="9">
        <f>Q6-N6</f>
        <v>1.9699999999999989</v>
      </c>
      <c r="S6" s="10">
        <v>37.72</v>
      </c>
      <c r="T6" s="10">
        <f>S6-N6</f>
        <v>6.1099999999999994</v>
      </c>
      <c r="U6" s="9">
        <f>AVERAGE(P6,R6,T6)</f>
        <v>2.7899999999999991</v>
      </c>
    </row>
    <row r="7" spans="1:21" ht="15.75" x14ac:dyDescent="0.25">
      <c r="A7" s="8" t="s">
        <v>20</v>
      </c>
      <c r="B7" s="9">
        <v>24.2</v>
      </c>
      <c r="C7" s="9">
        <f>B7*16/100</f>
        <v>3.8719999999999999</v>
      </c>
      <c r="D7" s="9">
        <f>B7+C7</f>
        <v>28.071999999999999</v>
      </c>
      <c r="E7" s="9">
        <v>28.56</v>
      </c>
      <c r="F7" s="9">
        <f>E7-D7</f>
        <v>0.48799999999999955</v>
      </c>
      <c r="G7" s="9">
        <v>28.8</v>
      </c>
      <c r="H7" s="9">
        <f>G7-D7</f>
        <v>0.72800000000000153</v>
      </c>
      <c r="I7" s="10">
        <v>33.380000000000003</v>
      </c>
      <c r="J7" s="10">
        <f>I7-D7</f>
        <v>5.3080000000000034</v>
      </c>
      <c r="K7" s="10">
        <f>AVERAGE(F7,H7,J7)</f>
        <v>2.1746666666666683</v>
      </c>
      <c r="L7" s="9">
        <v>27.25</v>
      </c>
      <c r="M7" s="11">
        <f>L7*16/100</f>
        <v>4.3600000000000003</v>
      </c>
      <c r="N7" s="9">
        <f>L7+M7</f>
        <v>31.61</v>
      </c>
      <c r="O7" s="9">
        <v>31.9</v>
      </c>
      <c r="P7" s="9">
        <f t="shared" ref="P7:P10" si="0">O7-N7</f>
        <v>0.28999999999999915</v>
      </c>
      <c r="Q7" s="9">
        <v>33.58</v>
      </c>
      <c r="R7" s="9">
        <f>Q7-N7</f>
        <v>1.9699999999999989</v>
      </c>
      <c r="S7" s="10">
        <v>37.72</v>
      </c>
      <c r="T7" s="10">
        <f>S7-N7</f>
        <v>6.1099999999999994</v>
      </c>
      <c r="U7" s="9">
        <f>AVERAGE(P7,R7,T7)</f>
        <v>2.7899999999999991</v>
      </c>
    </row>
    <row r="8" spans="1:21" ht="15.75" x14ac:dyDescent="0.25">
      <c r="A8" s="8" t="s">
        <v>21</v>
      </c>
      <c r="B8" s="9">
        <v>24.2</v>
      </c>
      <c r="C8" s="9">
        <f>B8*16/100</f>
        <v>3.8719999999999999</v>
      </c>
      <c r="D8" s="9">
        <f>B8+C8</f>
        <v>28.071999999999999</v>
      </c>
      <c r="E8" s="9">
        <v>28.56</v>
      </c>
      <c r="F8" s="9">
        <f>E8-D8</f>
        <v>0.48799999999999955</v>
      </c>
      <c r="G8" s="9">
        <v>28.8</v>
      </c>
      <c r="H8" s="9">
        <f>G8-D8</f>
        <v>0.72800000000000153</v>
      </c>
      <c r="I8" s="10">
        <v>33.380000000000003</v>
      </c>
      <c r="J8" s="10">
        <f>I8-D8</f>
        <v>5.3080000000000034</v>
      </c>
      <c r="K8" s="10">
        <f>AVERAGE(F8,H8,J8)</f>
        <v>2.1746666666666683</v>
      </c>
      <c r="L8" s="9">
        <v>27.25</v>
      </c>
      <c r="M8" s="11">
        <f>L8*16/100</f>
        <v>4.3600000000000003</v>
      </c>
      <c r="N8" s="9">
        <f>L8+M8</f>
        <v>31.61</v>
      </c>
      <c r="O8" s="9">
        <v>31.9</v>
      </c>
      <c r="P8" s="9">
        <f t="shared" si="0"/>
        <v>0.28999999999999915</v>
      </c>
      <c r="Q8" s="9">
        <v>33.58</v>
      </c>
      <c r="R8" s="9">
        <f>Q8-N8</f>
        <v>1.9699999999999989</v>
      </c>
      <c r="S8" s="10">
        <v>37.72</v>
      </c>
      <c r="T8" s="10">
        <f>S8-N8</f>
        <v>6.1099999999999994</v>
      </c>
      <c r="U8" s="9">
        <f>AVERAGE(P8,R8,T8)</f>
        <v>2.7899999999999991</v>
      </c>
    </row>
    <row r="9" spans="1:21" ht="15.75" x14ac:dyDescent="0.25">
      <c r="A9" s="8" t="s">
        <v>22</v>
      </c>
      <c r="B9" s="9">
        <v>24.2</v>
      </c>
      <c r="C9" s="9">
        <f>B9*16/100</f>
        <v>3.8719999999999999</v>
      </c>
      <c r="D9" s="9">
        <f>B9+C9</f>
        <v>28.071999999999999</v>
      </c>
      <c r="E9" s="9">
        <v>28.56</v>
      </c>
      <c r="F9" s="9">
        <f>E9-D9</f>
        <v>0.48799999999999955</v>
      </c>
      <c r="G9" s="9">
        <v>28.8</v>
      </c>
      <c r="H9" s="9">
        <f>G9-D9</f>
        <v>0.72800000000000153</v>
      </c>
      <c r="I9" s="10">
        <v>33.380000000000003</v>
      </c>
      <c r="J9" s="10">
        <f>I9-D9</f>
        <v>5.3080000000000034</v>
      </c>
      <c r="K9" s="10">
        <f>AVERAGE(F9,H9,J9)</f>
        <v>2.1746666666666683</v>
      </c>
      <c r="L9" s="9">
        <v>27.25</v>
      </c>
      <c r="M9" s="11">
        <f>L9*16/100</f>
        <v>4.3600000000000003</v>
      </c>
      <c r="N9" s="9">
        <f>L9+M9</f>
        <v>31.61</v>
      </c>
      <c r="O9" s="9">
        <v>31.9</v>
      </c>
      <c r="P9" s="9">
        <f t="shared" si="0"/>
        <v>0.28999999999999915</v>
      </c>
      <c r="Q9" s="9">
        <v>33.58</v>
      </c>
      <c r="R9" s="9">
        <f>Q9-N9</f>
        <v>1.9699999999999989</v>
      </c>
      <c r="S9" s="10">
        <v>37.72</v>
      </c>
      <c r="T9" s="10">
        <f>S9-N9</f>
        <v>6.1099999999999994</v>
      </c>
      <c r="U9" s="9">
        <f>AVERAGE(P9,R9,T9)</f>
        <v>2.7899999999999991</v>
      </c>
    </row>
    <row r="10" spans="1:21" ht="16.5" thickBot="1" x14ac:dyDescent="0.3">
      <c r="A10" s="8" t="s">
        <v>23</v>
      </c>
      <c r="B10" s="12">
        <v>24.2</v>
      </c>
      <c r="C10" s="12">
        <f>B10*16/100</f>
        <v>3.8719999999999999</v>
      </c>
      <c r="D10" s="12">
        <f>B10+C10</f>
        <v>28.071999999999999</v>
      </c>
      <c r="E10" s="12">
        <v>28.88</v>
      </c>
      <c r="F10" s="9">
        <f>E10-D10</f>
        <v>0.80799999999999983</v>
      </c>
      <c r="G10" s="12">
        <v>28.77</v>
      </c>
      <c r="H10" s="9">
        <f>G10-D10</f>
        <v>0.6980000000000004</v>
      </c>
      <c r="I10" s="13">
        <v>33.44</v>
      </c>
      <c r="J10" s="13">
        <f>I10-D10</f>
        <v>5.3679999999999986</v>
      </c>
      <c r="K10" s="13">
        <f>AVERAGE(F10,H10,J10)</f>
        <v>2.2913333333333328</v>
      </c>
      <c r="L10" s="12">
        <v>27.25</v>
      </c>
      <c r="M10" s="14">
        <f>L10*16/100</f>
        <v>4.3600000000000003</v>
      </c>
      <c r="N10" s="12">
        <f>L10+M10</f>
        <v>31.61</v>
      </c>
      <c r="O10" s="12">
        <v>32.24</v>
      </c>
      <c r="P10" s="9">
        <f t="shared" si="0"/>
        <v>0.63000000000000256</v>
      </c>
      <c r="Q10" s="12">
        <v>33.25</v>
      </c>
      <c r="R10" s="12">
        <f>Q10-N10</f>
        <v>1.6400000000000006</v>
      </c>
      <c r="S10" s="13">
        <v>37.94</v>
      </c>
      <c r="T10" s="13">
        <f>S10-N10</f>
        <v>6.3299999999999983</v>
      </c>
      <c r="U10" s="12">
        <f>AVERAGE(P10,R10,T10)</f>
        <v>2.8666666666666671</v>
      </c>
    </row>
    <row r="11" spans="1:21" ht="32.25" thickBot="1" x14ac:dyDescent="0.3">
      <c r="A11" s="15" t="s">
        <v>24</v>
      </c>
      <c r="B11" s="16">
        <f>AVERAGE(B6:B8)</f>
        <v>24.2</v>
      </c>
      <c r="C11" s="17">
        <f>AVERAGE(C6:C8)</f>
        <v>3.8719999999999999</v>
      </c>
      <c r="D11" s="18">
        <f>AVERAGE(D6:D7)</f>
        <v>28.071999999999999</v>
      </c>
      <c r="E11" s="16">
        <f>AVERAGE(E6:E8)</f>
        <v>28.56</v>
      </c>
      <c r="F11" s="16">
        <f>AVERAGE(F6:F8)</f>
        <v>0.48799999999999955</v>
      </c>
      <c r="G11" s="16">
        <f>AVERAGE(G6:G7)</f>
        <v>28.8</v>
      </c>
      <c r="H11" s="16">
        <f>AVERAGE(H6:H8)</f>
        <v>0.72800000000000153</v>
      </c>
      <c r="I11" s="16">
        <f>AVERAGE(I6:I8)</f>
        <v>33.380000000000003</v>
      </c>
      <c r="J11" s="16">
        <f>AVERAGE(J6:J8)</f>
        <v>5.3080000000000034</v>
      </c>
      <c r="K11" s="16">
        <f>AVERAGE(K7:K8)</f>
        <v>2.1746666666666683</v>
      </c>
      <c r="L11" s="16">
        <f>AVERAGE(L6:L7)</f>
        <v>27.25</v>
      </c>
      <c r="M11" s="19">
        <f>AVERAGE(M6:M7)</f>
        <v>4.3600000000000003</v>
      </c>
      <c r="N11" s="16">
        <f>AVERAGE(N6:N7)</f>
        <v>31.61</v>
      </c>
      <c r="O11" s="16">
        <f>AVERAGE(O6:O7)</f>
        <v>31.9</v>
      </c>
      <c r="P11" s="16">
        <f>AVERAGE(P6:P8)</f>
        <v>0.28999999999999915</v>
      </c>
      <c r="Q11" s="16">
        <f>AVERAGE(Q6:Q7)</f>
        <v>33.58</v>
      </c>
      <c r="R11" s="16">
        <f>AVERAGE(R6:R8)</f>
        <v>1.9699999999999989</v>
      </c>
      <c r="S11" s="19">
        <f>AVERAGE(S6:S7)</f>
        <v>37.72</v>
      </c>
      <c r="T11" s="16">
        <f>AVERAGE(T6:T8)</f>
        <v>6.1099999999999994</v>
      </c>
      <c r="U11" s="20">
        <f>AVERAGE(U6:U10)</f>
        <v>2.8053333333333326</v>
      </c>
    </row>
    <row r="13" spans="1:21" ht="15.75" thickBot="1" x14ac:dyDescent="0.3"/>
    <row r="14" spans="1:21" ht="15.75" thickBot="1" x14ac:dyDescent="0.3">
      <c r="A14" s="1" t="s">
        <v>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</row>
    <row r="15" spans="1:21" ht="15.75" thickBot="1" x14ac:dyDescent="0.3">
      <c r="A15" s="4" t="s">
        <v>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1:21" ht="30" x14ac:dyDescent="0.25">
      <c r="A16" s="23" t="s">
        <v>3</v>
      </c>
      <c r="B16" s="23" t="s">
        <v>4</v>
      </c>
      <c r="C16" s="23"/>
      <c r="D16" s="23"/>
      <c r="E16" s="23"/>
      <c r="F16" s="23"/>
      <c r="G16" s="23"/>
      <c r="H16" s="23"/>
      <c r="I16" s="23"/>
      <c r="J16" s="23"/>
      <c r="K16" s="23"/>
      <c r="L16" s="23" t="s">
        <v>5</v>
      </c>
      <c r="M16" s="23"/>
      <c r="N16" s="23"/>
      <c r="O16" s="23"/>
      <c r="P16" s="23"/>
      <c r="Q16" s="23"/>
      <c r="R16" s="23"/>
      <c r="S16" s="23"/>
      <c r="T16" s="23"/>
      <c r="U16" s="23"/>
    </row>
    <row r="17" spans="1:21" ht="45" x14ac:dyDescent="0.25">
      <c r="A17" s="24"/>
      <c r="B17" s="24" t="s">
        <v>6</v>
      </c>
      <c r="C17" s="24" t="s">
        <v>7</v>
      </c>
      <c r="D17" s="24" t="s">
        <v>8</v>
      </c>
      <c r="E17" s="24" t="s">
        <v>9</v>
      </c>
      <c r="F17" s="24" t="s">
        <v>10</v>
      </c>
      <c r="G17" s="24" t="s">
        <v>11</v>
      </c>
      <c r="H17" s="24" t="s">
        <v>12</v>
      </c>
      <c r="I17" s="24" t="s">
        <v>13</v>
      </c>
      <c r="J17" s="24" t="s">
        <v>14</v>
      </c>
      <c r="K17" s="24" t="s">
        <v>15</v>
      </c>
      <c r="L17" s="24" t="s">
        <v>6</v>
      </c>
      <c r="M17" s="24" t="s">
        <v>7</v>
      </c>
      <c r="N17" s="24" t="s">
        <v>8</v>
      </c>
      <c r="O17" s="24" t="s">
        <v>9</v>
      </c>
      <c r="P17" s="24" t="s">
        <v>10</v>
      </c>
      <c r="Q17" s="24" t="s">
        <v>11</v>
      </c>
      <c r="R17" s="24" t="s">
        <v>16</v>
      </c>
      <c r="S17" s="24" t="s">
        <v>13</v>
      </c>
      <c r="T17" s="24" t="s">
        <v>17</v>
      </c>
      <c r="U17" s="24" t="s">
        <v>18</v>
      </c>
    </row>
    <row r="18" spans="1:21" ht="15.75" x14ac:dyDescent="0.25">
      <c r="A18" s="8" t="s">
        <v>25</v>
      </c>
      <c r="B18" s="9">
        <v>24.2</v>
      </c>
      <c r="C18" s="9">
        <f>B18*16/100</f>
        <v>3.8719999999999999</v>
      </c>
      <c r="D18" s="9">
        <f>B18+C18</f>
        <v>28.071999999999999</v>
      </c>
      <c r="E18" s="12">
        <v>28.88</v>
      </c>
      <c r="F18" s="9">
        <f>E18-D18</f>
        <v>0.80799999999999983</v>
      </c>
      <c r="G18" s="12">
        <v>28.77</v>
      </c>
      <c r="H18" s="9">
        <f>G18-D18</f>
        <v>0.6980000000000004</v>
      </c>
      <c r="I18" s="13">
        <v>33.44</v>
      </c>
      <c r="J18" s="10">
        <f>I18-D18</f>
        <v>5.3679999999999986</v>
      </c>
      <c r="K18" s="10">
        <f>AVERAGE(F18,H18,J18)</f>
        <v>2.2913333333333328</v>
      </c>
      <c r="L18" s="9">
        <v>27.25</v>
      </c>
      <c r="M18" s="11">
        <f>L18*16/100</f>
        <v>4.3600000000000003</v>
      </c>
      <c r="N18" s="9">
        <f>L18+M18</f>
        <v>31.61</v>
      </c>
      <c r="O18" s="12">
        <v>32.24</v>
      </c>
      <c r="P18" s="9">
        <f>O18-N18</f>
        <v>0.63000000000000256</v>
      </c>
      <c r="Q18" s="12">
        <v>33.25</v>
      </c>
      <c r="R18" s="9">
        <f>Q18-N18</f>
        <v>1.6400000000000006</v>
      </c>
      <c r="S18" s="13">
        <v>37.94</v>
      </c>
      <c r="T18" s="10">
        <f>S18-N18</f>
        <v>6.3299999999999983</v>
      </c>
      <c r="U18" s="9">
        <f>AVERAGE(P18,R18,T18)</f>
        <v>2.8666666666666671</v>
      </c>
    </row>
    <row r="19" spans="1:21" ht="15.75" x14ac:dyDescent="0.25">
      <c r="A19" s="8" t="s">
        <v>26</v>
      </c>
      <c r="B19" s="9">
        <v>24.2</v>
      </c>
      <c r="C19" s="9">
        <f>B19*16/100</f>
        <v>3.8719999999999999</v>
      </c>
      <c r="D19" s="9">
        <f>B19+C19</f>
        <v>28.071999999999999</v>
      </c>
      <c r="E19" s="12">
        <v>28.88</v>
      </c>
      <c r="F19" s="9">
        <f>E19-D19</f>
        <v>0.80799999999999983</v>
      </c>
      <c r="G19" s="12">
        <v>28.77</v>
      </c>
      <c r="H19" s="9">
        <f>G19-D19</f>
        <v>0.6980000000000004</v>
      </c>
      <c r="I19" s="13">
        <v>33.44</v>
      </c>
      <c r="J19" s="10">
        <f>I19-D19</f>
        <v>5.3679999999999986</v>
      </c>
      <c r="K19" s="10">
        <f>AVERAGE(F19,H19,J19)</f>
        <v>2.2913333333333328</v>
      </c>
      <c r="L19" s="9">
        <v>27.25</v>
      </c>
      <c r="M19" s="11">
        <f>L19*16/100</f>
        <v>4.3600000000000003</v>
      </c>
      <c r="N19" s="9">
        <f>L19+M19</f>
        <v>31.61</v>
      </c>
      <c r="O19" s="12">
        <v>32.24</v>
      </c>
      <c r="P19" s="9">
        <f t="shared" ref="P19:P21" si="1">O19-N19</f>
        <v>0.63000000000000256</v>
      </c>
      <c r="Q19" s="12">
        <v>33.25</v>
      </c>
      <c r="R19" s="9">
        <f>Q19-N19</f>
        <v>1.6400000000000006</v>
      </c>
      <c r="S19" s="13">
        <v>37.94</v>
      </c>
      <c r="T19" s="10">
        <f>S19-N19</f>
        <v>6.3299999999999983</v>
      </c>
      <c r="U19" s="9">
        <f>AVERAGE(P19,R19,T19)</f>
        <v>2.8666666666666671</v>
      </c>
    </row>
    <row r="20" spans="1:21" ht="15.75" x14ac:dyDescent="0.25">
      <c r="A20" s="8" t="s">
        <v>27</v>
      </c>
      <c r="B20" s="9">
        <v>24.2</v>
      </c>
      <c r="C20" s="9">
        <f>B20*16/100</f>
        <v>3.8719999999999999</v>
      </c>
      <c r="D20" s="9">
        <f>B20+C20</f>
        <v>28.071999999999999</v>
      </c>
      <c r="E20" s="12">
        <v>28.88</v>
      </c>
      <c r="F20" s="9">
        <f>E20-D20</f>
        <v>0.80799999999999983</v>
      </c>
      <c r="G20" s="12">
        <v>28.77</v>
      </c>
      <c r="H20" s="9">
        <f>G20-D20</f>
        <v>0.6980000000000004</v>
      </c>
      <c r="I20" s="13">
        <v>33.44</v>
      </c>
      <c r="J20" s="10">
        <f>I20-D20</f>
        <v>5.3679999999999986</v>
      </c>
      <c r="K20" s="10">
        <f>AVERAGE(F20,H20,J20)</f>
        <v>2.2913333333333328</v>
      </c>
      <c r="L20" s="9">
        <v>27.25</v>
      </c>
      <c r="M20" s="11">
        <f>L20*16/100</f>
        <v>4.3600000000000003</v>
      </c>
      <c r="N20" s="9">
        <f>L20+M20</f>
        <v>31.61</v>
      </c>
      <c r="O20" s="12">
        <v>32.24</v>
      </c>
      <c r="P20" s="9">
        <f t="shared" si="1"/>
        <v>0.63000000000000256</v>
      </c>
      <c r="Q20" s="12">
        <v>33.25</v>
      </c>
      <c r="R20" s="9">
        <f>Q20-N20</f>
        <v>1.6400000000000006</v>
      </c>
      <c r="S20" s="13">
        <v>37.94</v>
      </c>
      <c r="T20" s="10">
        <f>S20-N20</f>
        <v>6.3299999999999983</v>
      </c>
      <c r="U20" s="9">
        <f>AVERAGE(P20,R20,T20)</f>
        <v>2.8666666666666671</v>
      </c>
    </row>
    <row r="21" spans="1:21" ht="15.75" x14ac:dyDescent="0.25">
      <c r="A21" s="8" t="s">
        <v>28</v>
      </c>
      <c r="B21" s="9">
        <v>24.2</v>
      </c>
      <c r="C21" s="9">
        <f>B21*16/100</f>
        <v>3.8719999999999999</v>
      </c>
      <c r="D21" s="9">
        <f>B21+C21</f>
        <v>28.071999999999999</v>
      </c>
      <c r="E21" s="12">
        <v>28.88</v>
      </c>
      <c r="F21" s="9">
        <f>E21-D21</f>
        <v>0.80799999999999983</v>
      </c>
      <c r="G21" s="12">
        <v>28.77</v>
      </c>
      <c r="H21" s="9">
        <f>G21-D21</f>
        <v>0.6980000000000004</v>
      </c>
      <c r="I21" s="13">
        <v>33.44</v>
      </c>
      <c r="J21" s="10">
        <f>I21-D21</f>
        <v>5.3679999999999986</v>
      </c>
      <c r="K21" s="10">
        <f>AVERAGE(F21,H21,J21)</f>
        <v>2.2913333333333328</v>
      </c>
      <c r="L21" s="9">
        <v>27.25</v>
      </c>
      <c r="M21" s="11">
        <f>L21*16/100</f>
        <v>4.3600000000000003</v>
      </c>
      <c r="N21" s="9">
        <f>L21+M21</f>
        <v>31.61</v>
      </c>
      <c r="O21" s="12">
        <v>32.24</v>
      </c>
      <c r="P21" s="9">
        <f t="shared" si="1"/>
        <v>0.63000000000000256</v>
      </c>
      <c r="Q21" s="12">
        <v>33.25</v>
      </c>
      <c r="R21" s="9">
        <f>Q21-N21</f>
        <v>1.6400000000000006</v>
      </c>
      <c r="S21" s="13">
        <v>37.94</v>
      </c>
      <c r="T21" s="10">
        <f>S21-N21</f>
        <v>6.3299999999999983</v>
      </c>
      <c r="U21" s="9">
        <f>AVERAGE(P21,R21,T21)</f>
        <v>2.8666666666666671</v>
      </c>
    </row>
    <row r="22" spans="1:21" ht="16.5" thickBot="1" x14ac:dyDescent="0.3">
      <c r="A22" s="8" t="s">
        <v>29</v>
      </c>
      <c r="B22" s="12">
        <v>24.2</v>
      </c>
      <c r="C22" s="12">
        <f>B22*16/100</f>
        <v>3.8719999999999999</v>
      </c>
      <c r="D22" s="12">
        <f>B22+C22</f>
        <v>28.071999999999999</v>
      </c>
      <c r="E22" s="12">
        <v>27.02</v>
      </c>
      <c r="F22" s="9">
        <f>D22-E22</f>
        <v>1.0519999999999996</v>
      </c>
      <c r="G22" s="12">
        <v>29.22</v>
      </c>
      <c r="H22" s="9">
        <f>G22-D22</f>
        <v>1.1479999999999997</v>
      </c>
      <c r="I22" s="13">
        <v>33.04</v>
      </c>
      <c r="J22" s="13">
        <f>I22-D22</f>
        <v>4.968</v>
      </c>
      <c r="K22" s="13">
        <f>AVERAGE(F22,H22,J22)</f>
        <v>2.3893333333333331</v>
      </c>
      <c r="L22" s="12">
        <v>27.25</v>
      </c>
      <c r="M22" s="14">
        <f>L22*16/100</f>
        <v>4.3600000000000003</v>
      </c>
      <c r="N22" s="12">
        <f>L22+M22</f>
        <v>31.61</v>
      </c>
      <c r="O22" s="12">
        <v>30.28</v>
      </c>
      <c r="P22" s="9">
        <f>N22-O22</f>
        <v>1.3299999999999983</v>
      </c>
      <c r="Q22" s="12">
        <v>33.85</v>
      </c>
      <c r="R22" s="12">
        <f>Q22-N22</f>
        <v>2.240000000000002</v>
      </c>
      <c r="S22" s="13">
        <v>38.01</v>
      </c>
      <c r="T22" s="13">
        <f>S22-N22</f>
        <v>6.3999999999999986</v>
      </c>
      <c r="U22" s="12">
        <f>AVERAGE(P22,R22,T22)</f>
        <v>3.3233333333333328</v>
      </c>
    </row>
    <row r="23" spans="1:21" ht="32.25" thickBot="1" x14ac:dyDescent="0.3">
      <c r="A23" s="15" t="s">
        <v>24</v>
      </c>
      <c r="B23" s="16">
        <f>AVERAGE(B18:B20)</f>
        <v>24.2</v>
      </c>
      <c r="C23" s="17">
        <f>AVERAGE(C18:C20)</f>
        <v>3.8719999999999999</v>
      </c>
      <c r="D23" s="18">
        <f>AVERAGE(D18:D19)</f>
        <v>28.071999999999999</v>
      </c>
      <c r="E23" s="16">
        <f>AVERAGE(E18:E20)</f>
        <v>28.88</v>
      </c>
      <c r="F23" s="16">
        <f>AVERAGE(F18:F20)</f>
        <v>0.80799999999999983</v>
      </c>
      <c r="G23" s="16">
        <f>AVERAGE(G18:G19)</f>
        <v>28.77</v>
      </c>
      <c r="H23" s="16">
        <f>AVERAGE(H18:H20)</f>
        <v>0.6980000000000004</v>
      </c>
      <c r="I23" s="16">
        <f>AVERAGE(I18:I20)</f>
        <v>33.44</v>
      </c>
      <c r="J23" s="16">
        <f>AVERAGE(J18:J20)</f>
        <v>5.3679999999999986</v>
      </c>
      <c r="K23" s="16">
        <f>AVERAGE(K19:K20)</f>
        <v>2.2913333333333328</v>
      </c>
      <c r="L23" s="16">
        <f>AVERAGE(L18:L19)</f>
        <v>27.25</v>
      </c>
      <c r="M23" s="19">
        <f>AVERAGE(M18:M19)</f>
        <v>4.3600000000000003</v>
      </c>
      <c r="N23" s="16">
        <f>AVERAGE(N18:N19)</f>
        <v>31.61</v>
      </c>
      <c r="O23" s="16">
        <f>AVERAGE(O18:O19)</f>
        <v>32.24</v>
      </c>
      <c r="P23" s="16">
        <f>AVERAGE(P18:P20)</f>
        <v>0.63000000000000256</v>
      </c>
      <c r="Q23" s="16">
        <f>AVERAGE(Q18:Q19)</f>
        <v>33.25</v>
      </c>
      <c r="R23" s="16">
        <f>AVERAGE(R18:R20)</f>
        <v>1.6400000000000006</v>
      </c>
      <c r="S23" s="19">
        <f>AVERAGE(S18:S19)</f>
        <v>37.94</v>
      </c>
      <c r="T23" s="16">
        <f>AVERAGE(T18:T20)</f>
        <v>6.3299999999999983</v>
      </c>
      <c r="U23" s="20">
        <f>AVERAGE(U18:U22)</f>
        <v>2.9580000000000002</v>
      </c>
    </row>
    <row r="25" spans="1:21" ht="15.75" thickBot="1" x14ac:dyDescent="0.3"/>
    <row r="26" spans="1:21" ht="15.75" thickBot="1" x14ac:dyDescent="0.3">
      <c r="A26" s="1" t="s">
        <v>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/>
    </row>
    <row r="27" spans="1:21" ht="15.75" thickBot="1" x14ac:dyDescent="0.3">
      <c r="A27" s="4" t="s">
        <v>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</row>
    <row r="28" spans="1:21" ht="30" x14ac:dyDescent="0.25">
      <c r="A28" s="23" t="s">
        <v>3</v>
      </c>
      <c r="B28" s="23" t="s">
        <v>4</v>
      </c>
      <c r="C28" s="23"/>
      <c r="D28" s="23"/>
      <c r="E28" s="23"/>
      <c r="F28" s="23"/>
      <c r="G28" s="23"/>
      <c r="H28" s="23"/>
      <c r="I28" s="23"/>
      <c r="J28" s="23"/>
      <c r="K28" s="23"/>
      <c r="L28" s="23" t="s">
        <v>5</v>
      </c>
      <c r="M28" s="23"/>
      <c r="N28" s="23"/>
      <c r="O28" s="23"/>
      <c r="P28" s="23"/>
      <c r="Q28" s="23"/>
      <c r="R28" s="23"/>
      <c r="S28" s="23"/>
      <c r="T28" s="23"/>
      <c r="U28" s="23"/>
    </row>
    <row r="29" spans="1:21" ht="45" x14ac:dyDescent="0.25">
      <c r="A29" s="24"/>
      <c r="B29" s="24" t="s">
        <v>6</v>
      </c>
      <c r="C29" s="24" t="s">
        <v>7</v>
      </c>
      <c r="D29" s="24" t="s">
        <v>8</v>
      </c>
      <c r="E29" s="24" t="s">
        <v>9</v>
      </c>
      <c r="F29" s="24" t="s">
        <v>10</v>
      </c>
      <c r="G29" s="24" t="s">
        <v>11</v>
      </c>
      <c r="H29" s="24" t="s">
        <v>12</v>
      </c>
      <c r="I29" s="24" t="s">
        <v>13</v>
      </c>
      <c r="J29" s="24" t="s">
        <v>14</v>
      </c>
      <c r="K29" s="24" t="s">
        <v>15</v>
      </c>
      <c r="L29" s="24" t="s">
        <v>6</v>
      </c>
      <c r="M29" s="24" t="s">
        <v>7</v>
      </c>
      <c r="N29" s="24" t="s">
        <v>8</v>
      </c>
      <c r="O29" s="24" t="s">
        <v>9</v>
      </c>
      <c r="P29" s="24" t="s">
        <v>10</v>
      </c>
      <c r="Q29" s="24" t="s">
        <v>11</v>
      </c>
      <c r="R29" s="24" t="s">
        <v>16</v>
      </c>
      <c r="S29" s="24" t="s">
        <v>13</v>
      </c>
      <c r="T29" s="24" t="s">
        <v>17</v>
      </c>
      <c r="U29" s="24" t="s">
        <v>18</v>
      </c>
    </row>
    <row r="30" spans="1:21" ht="15.75" x14ac:dyDescent="0.25">
      <c r="A30" s="8" t="s">
        <v>30</v>
      </c>
      <c r="B30" s="9">
        <v>24.2</v>
      </c>
      <c r="C30" s="9">
        <f>B30*16/100</f>
        <v>3.8719999999999999</v>
      </c>
      <c r="D30" s="9">
        <f>B30+C30</f>
        <v>28.071999999999999</v>
      </c>
      <c r="E30" s="9">
        <v>27.02</v>
      </c>
      <c r="F30" s="9">
        <f>D30-E30</f>
        <v>1.0519999999999996</v>
      </c>
      <c r="G30" s="9">
        <v>29.22</v>
      </c>
      <c r="H30" s="9">
        <f>G30-D30</f>
        <v>1.1479999999999997</v>
      </c>
      <c r="I30" s="10">
        <v>33.04</v>
      </c>
      <c r="J30" s="10">
        <f>I30-D30</f>
        <v>4.968</v>
      </c>
      <c r="K30" s="10">
        <f>AVERAGE(F30,H30,J30)</f>
        <v>2.3893333333333331</v>
      </c>
      <c r="L30" s="9">
        <v>27.25</v>
      </c>
      <c r="M30" s="11">
        <f>L30*16/100</f>
        <v>4.3600000000000003</v>
      </c>
      <c r="N30" s="9">
        <f>L30+M30</f>
        <v>31.61</v>
      </c>
      <c r="O30" s="9">
        <v>30.28</v>
      </c>
      <c r="P30" s="9">
        <f>N30-O30</f>
        <v>1.3299999999999983</v>
      </c>
      <c r="Q30" s="9">
        <v>33.85</v>
      </c>
      <c r="R30" s="9">
        <f>Q30-N30</f>
        <v>2.240000000000002</v>
      </c>
      <c r="S30" s="10">
        <v>38.01</v>
      </c>
      <c r="T30" s="10">
        <f>S30-N30</f>
        <v>6.3999999999999986</v>
      </c>
      <c r="U30" s="9">
        <f>AVERAGE(P30,R30,T30)</f>
        <v>3.3233333333333328</v>
      </c>
    </row>
    <row r="31" spans="1:21" ht="15.75" x14ac:dyDescent="0.25">
      <c r="A31" s="8" t="s">
        <v>31</v>
      </c>
      <c r="B31" s="9">
        <v>24.2</v>
      </c>
      <c r="C31" s="9">
        <f>B31*16/100</f>
        <v>3.8719999999999999</v>
      </c>
      <c r="D31" s="9">
        <f>B31+C31</f>
        <v>28.071999999999999</v>
      </c>
      <c r="E31" s="9">
        <v>27.02</v>
      </c>
      <c r="F31" s="9">
        <f t="shared" ref="F31:F33" si="2">D31-E31</f>
        <v>1.0519999999999996</v>
      </c>
      <c r="G31" s="9">
        <v>29.22</v>
      </c>
      <c r="H31" s="9">
        <f>G31-D31</f>
        <v>1.1479999999999997</v>
      </c>
      <c r="I31" s="10">
        <v>33.04</v>
      </c>
      <c r="J31" s="10">
        <f>I31-D31</f>
        <v>4.968</v>
      </c>
      <c r="K31" s="10">
        <f>AVERAGE(F31,H31,J31)</f>
        <v>2.3893333333333331</v>
      </c>
      <c r="L31" s="9">
        <v>27.25</v>
      </c>
      <c r="M31" s="11">
        <f>L31*16/100</f>
        <v>4.3600000000000003</v>
      </c>
      <c r="N31" s="9">
        <f>L31+M31</f>
        <v>31.61</v>
      </c>
      <c r="O31" s="9">
        <v>30.28</v>
      </c>
      <c r="P31" s="9">
        <f t="shared" ref="P31:P33" si="3">N31-O31</f>
        <v>1.3299999999999983</v>
      </c>
      <c r="Q31" s="9">
        <v>33.85</v>
      </c>
      <c r="R31" s="9">
        <f>Q31-N31</f>
        <v>2.240000000000002</v>
      </c>
      <c r="S31" s="10">
        <v>38.01</v>
      </c>
      <c r="T31" s="10">
        <f>S31-N31</f>
        <v>6.3999999999999986</v>
      </c>
      <c r="U31" s="9">
        <f>AVERAGE(P31,R31,T31)</f>
        <v>3.3233333333333328</v>
      </c>
    </row>
    <row r="32" spans="1:21" ht="15.75" x14ac:dyDescent="0.25">
      <c r="A32" s="8" t="s">
        <v>32</v>
      </c>
      <c r="B32" s="9">
        <v>24.2</v>
      </c>
      <c r="C32" s="9">
        <f>B32*16/100</f>
        <v>3.8719999999999999</v>
      </c>
      <c r="D32" s="9">
        <f>B32+C32</f>
        <v>28.071999999999999</v>
      </c>
      <c r="E32" s="9">
        <v>27.02</v>
      </c>
      <c r="F32" s="9">
        <f t="shared" si="2"/>
        <v>1.0519999999999996</v>
      </c>
      <c r="G32" s="9">
        <v>29.22</v>
      </c>
      <c r="H32" s="9">
        <f>G32-D32</f>
        <v>1.1479999999999997</v>
      </c>
      <c r="I32" s="10">
        <v>33.04</v>
      </c>
      <c r="J32" s="10">
        <f>I32-D32</f>
        <v>4.968</v>
      </c>
      <c r="K32" s="10">
        <f>AVERAGE(F32,H32,J32)</f>
        <v>2.3893333333333331</v>
      </c>
      <c r="L32" s="9">
        <v>27.25</v>
      </c>
      <c r="M32" s="11">
        <f>L32*16/100</f>
        <v>4.3600000000000003</v>
      </c>
      <c r="N32" s="9">
        <f>L32+M32</f>
        <v>31.61</v>
      </c>
      <c r="O32" s="9">
        <v>30.28</v>
      </c>
      <c r="P32" s="9">
        <f t="shared" si="3"/>
        <v>1.3299999999999983</v>
      </c>
      <c r="Q32" s="9">
        <v>33.85</v>
      </c>
      <c r="R32" s="9">
        <f>Q32-N32</f>
        <v>2.240000000000002</v>
      </c>
      <c r="S32" s="10">
        <v>38.01</v>
      </c>
      <c r="T32" s="10">
        <f>S32-N32</f>
        <v>6.3999999999999986</v>
      </c>
      <c r="U32" s="9">
        <f>AVERAGE(P32,R32,T32)</f>
        <v>3.3233333333333328</v>
      </c>
    </row>
    <row r="33" spans="1:21" ht="15.75" x14ac:dyDescent="0.25">
      <c r="A33" s="8" t="s">
        <v>33</v>
      </c>
      <c r="B33" s="9">
        <v>24.2</v>
      </c>
      <c r="C33" s="9">
        <f>B33*16/100</f>
        <v>3.8719999999999999</v>
      </c>
      <c r="D33" s="9">
        <f>B33+C33</f>
        <v>28.071999999999999</v>
      </c>
      <c r="E33" s="9">
        <v>27.02</v>
      </c>
      <c r="F33" s="9">
        <f t="shared" si="2"/>
        <v>1.0519999999999996</v>
      </c>
      <c r="G33" s="9">
        <v>29.22</v>
      </c>
      <c r="H33" s="9">
        <f>G33-D33</f>
        <v>1.1479999999999997</v>
      </c>
      <c r="I33" s="10">
        <v>33.04</v>
      </c>
      <c r="J33" s="10">
        <f>I33-D33</f>
        <v>4.968</v>
      </c>
      <c r="K33" s="10">
        <f>AVERAGE(F33,H33,J33)</f>
        <v>2.3893333333333331</v>
      </c>
      <c r="L33" s="9">
        <v>27.25</v>
      </c>
      <c r="M33" s="11">
        <f>L33*16/100</f>
        <v>4.3600000000000003</v>
      </c>
      <c r="N33" s="9">
        <f>L33+M33</f>
        <v>31.61</v>
      </c>
      <c r="O33" s="9">
        <v>30.28</v>
      </c>
      <c r="P33" s="9">
        <f t="shared" si="3"/>
        <v>1.3299999999999983</v>
      </c>
      <c r="Q33" s="9">
        <v>33.85</v>
      </c>
      <c r="R33" s="9">
        <f>Q33-N33</f>
        <v>2.240000000000002</v>
      </c>
      <c r="S33" s="10">
        <v>38.01</v>
      </c>
      <c r="T33" s="10">
        <f>S33-N33</f>
        <v>6.3999999999999986</v>
      </c>
      <c r="U33" s="9">
        <f>AVERAGE(P33,R33,T33)</f>
        <v>3.3233333333333328</v>
      </c>
    </row>
    <row r="34" spans="1:21" ht="16.5" thickBot="1" x14ac:dyDescent="0.3">
      <c r="A34" s="8" t="s">
        <v>34</v>
      </c>
      <c r="B34" s="12">
        <v>24.2</v>
      </c>
      <c r="C34" s="12">
        <f>B34*16/100</f>
        <v>3.8719999999999999</v>
      </c>
      <c r="D34" s="12">
        <f>B34+C34</f>
        <v>28.071999999999999</v>
      </c>
      <c r="E34" s="12">
        <v>29.16</v>
      </c>
      <c r="F34" s="9">
        <f>E34-D34</f>
        <v>1.088000000000001</v>
      </c>
      <c r="G34" s="12">
        <v>29.37</v>
      </c>
      <c r="H34" s="9">
        <f>G34-D34</f>
        <v>1.2980000000000018</v>
      </c>
      <c r="I34" s="13">
        <v>33.42</v>
      </c>
      <c r="J34" s="13">
        <f>I34-D34</f>
        <v>5.3480000000000025</v>
      </c>
      <c r="K34" s="13">
        <f>AVERAGE(F34,H34,J34)</f>
        <v>2.5780000000000016</v>
      </c>
      <c r="L34" s="12">
        <v>27.25</v>
      </c>
      <c r="M34" s="14">
        <f>L34*16/100</f>
        <v>4.3600000000000003</v>
      </c>
      <c r="N34" s="12">
        <f>L34+M34</f>
        <v>31.61</v>
      </c>
      <c r="O34" s="12">
        <v>33.75</v>
      </c>
      <c r="P34" s="9">
        <f>O34-N34</f>
        <v>2.1400000000000006</v>
      </c>
      <c r="Q34" s="12">
        <v>33.909999999999997</v>
      </c>
      <c r="R34" s="12">
        <f>Q34-N34</f>
        <v>2.2999999999999972</v>
      </c>
      <c r="S34" s="13">
        <v>38.43</v>
      </c>
      <c r="T34" s="13">
        <f>S34-N34</f>
        <v>6.82</v>
      </c>
      <c r="U34" s="12">
        <f>AVERAGE(P34,R34,T34)</f>
        <v>3.7533333333333325</v>
      </c>
    </row>
    <row r="35" spans="1:21" ht="32.25" thickBot="1" x14ac:dyDescent="0.3">
      <c r="A35" s="15" t="s">
        <v>24</v>
      </c>
      <c r="B35" s="16">
        <f>AVERAGE(B30:B32)</f>
        <v>24.2</v>
      </c>
      <c r="C35" s="17">
        <f>AVERAGE(C30:C32)</f>
        <v>3.8719999999999999</v>
      </c>
      <c r="D35" s="18">
        <f>AVERAGE(D30:D31)</f>
        <v>28.071999999999999</v>
      </c>
      <c r="E35" s="16">
        <f>AVERAGE(E30:E32)</f>
        <v>27.02</v>
      </c>
      <c r="F35" s="16">
        <f>AVERAGE(F30:F32)</f>
        <v>1.0519999999999996</v>
      </c>
      <c r="G35" s="16">
        <f>AVERAGE(G30:G31)</f>
        <v>29.22</v>
      </c>
      <c r="H35" s="16">
        <f>AVERAGE(H30:H32)</f>
        <v>1.1479999999999997</v>
      </c>
      <c r="I35" s="16">
        <f>AVERAGE(I30:I32)</f>
        <v>33.04</v>
      </c>
      <c r="J35" s="16">
        <f>AVERAGE(J30:J32)</f>
        <v>4.968</v>
      </c>
      <c r="K35" s="16">
        <f>AVERAGE(K31:K32)</f>
        <v>2.3893333333333331</v>
      </c>
      <c r="L35" s="16">
        <f>AVERAGE(L30:L31)</f>
        <v>27.25</v>
      </c>
      <c r="M35" s="19">
        <f>AVERAGE(M30:M31)</f>
        <v>4.3600000000000003</v>
      </c>
      <c r="N35" s="16">
        <f>AVERAGE(N30:N31)</f>
        <v>31.61</v>
      </c>
      <c r="O35" s="16">
        <f>AVERAGE(O30:O31)</f>
        <v>30.28</v>
      </c>
      <c r="P35" s="16">
        <f>AVERAGE(P30:P32)</f>
        <v>1.3299999999999983</v>
      </c>
      <c r="Q35" s="16">
        <f>AVERAGE(Q30:Q31)</f>
        <v>33.85</v>
      </c>
      <c r="R35" s="16">
        <f>AVERAGE(R30:R32)</f>
        <v>2.240000000000002</v>
      </c>
      <c r="S35" s="19">
        <f>AVERAGE(S30:S31)</f>
        <v>38.01</v>
      </c>
      <c r="T35" s="16">
        <f>AVERAGE(T30:T32)</f>
        <v>6.3999999999999986</v>
      </c>
      <c r="U35" s="20">
        <f>AVERAGE(U30:U34)</f>
        <v>3.4093333333333327</v>
      </c>
    </row>
    <row r="37" spans="1:21" ht="15.75" thickBot="1" x14ac:dyDescent="0.3"/>
    <row r="38" spans="1:21" ht="15.75" thickBot="1" x14ac:dyDescent="0.3">
      <c r="A38" s="1" t="s">
        <v>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3"/>
    </row>
    <row r="39" spans="1:21" ht="15.75" thickBot="1" x14ac:dyDescent="0.3">
      <c r="A39" s="4" t="s">
        <v>2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1:21" ht="30" x14ac:dyDescent="0.25">
      <c r="A40" s="23" t="s">
        <v>3</v>
      </c>
      <c r="B40" s="23" t="s">
        <v>4</v>
      </c>
      <c r="C40" s="23"/>
      <c r="D40" s="23"/>
      <c r="E40" s="23"/>
      <c r="F40" s="23"/>
      <c r="G40" s="23"/>
      <c r="H40" s="23"/>
      <c r="I40" s="23"/>
      <c r="J40" s="23"/>
      <c r="K40" s="23"/>
      <c r="L40" s="23" t="s">
        <v>5</v>
      </c>
      <c r="M40" s="23"/>
      <c r="N40" s="23"/>
      <c r="O40" s="23"/>
      <c r="P40" s="23"/>
      <c r="Q40" s="23"/>
      <c r="R40" s="23"/>
      <c r="S40" s="23"/>
      <c r="T40" s="23"/>
      <c r="U40" s="23"/>
    </row>
    <row r="41" spans="1:21" ht="45" x14ac:dyDescent="0.25">
      <c r="A41" s="24"/>
      <c r="B41" s="24" t="s">
        <v>6</v>
      </c>
      <c r="C41" s="24" t="s">
        <v>7</v>
      </c>
      <c r="D41" s="24" t="s">
        <v>8</v>
      </c>
      <c r="E41" s="24" t="s">
        <v>9</v>
      </c>
      <c r="F41" s="24" t="s">
        <v>10</v>
      </c>
      <c r="G41" s="24" t="s">
        <v>11</v>
      </c>
      <c r="H41" s="24" t="s">
        <v>12</v>
      </c>
      <c r="I41" s="24" t="s">
        <v>13</v>
      </c>
      <c r="J41" s="24" t="s">
        <v>14</v>
      </c>
      <c r="K41" s="24" t="s">
        <v>15</v>
      </c>
      <c r="L41" s="24" t="s">
        <v>6</v>
      </c>
      <c r="M41" s="24" t="s">
        <v>7</v>
      </c>
      <c r="N41" s="24" t="s">
        <v>8</v>
      </c>
      <c r="O41" s="24" t="s">
        <v>9</v>
      </c>
      <c r="P41" s="24" t="s">
        <v>10</v>
      </c>
      <c r="Q41" s="24" t="s">
        <v>11</v>
      </c>
      <c r="R41" s="24" t="s">
        <v>16</v>
      </c>
      <c r="S41" s="24" t="s">
        <v>13</v>
      </c>
      <c r="T41" s="24" t="s">
        <v>17</v>
      </c>
      <c r="U41" s="24" t="s">
        <v>18</v>
      </c>
    </row>
    <row r="42" spans="1:21" ht="15.75" x14ac:dyDescent="0.25">
      <c r="A42" s="8" t="s">
        <v>35</v>
      </c>
      <c r="B42" s="9">
        <v>24.2</v>
      </c>
      <c r="C42" s="9">
        <f>B42*16/100</f>
        <v>3.8719999999999999</v>
      </c>
      <c r="D42" s="9">
        <f>B42+C42</f>
        <v>28.071999999999999</v>
      </c>
      <c r="E42" s="9">
        <v>29.16</v>
      </c>
      <c r="F42" s="9">
        <f>E42-D42</f>
        <v>1.088000000000001</v>
      </c>
      <c r="G42" s="9">
        <v>29.37</v>
      </c>
      <c r="H42" s="9">
        <f>G42-D42</f>
        <v>1.2980000000000018</v>
      </c>
      <c r="I42" s="10">
        <v>33.42</v>
      </c>
      <c r="J42" s="10">
        <f>I42-D42</f>
        <v>5.3480000000000025</v>
      </c>
      <c r="K42" s="10">
        <f>AVERAGE(F42,H42,J42)</f>
        <v>2.5780000000000016</v>
      </c>
      <c r="L42" s="9">
        <v>27.25</v>
      </c>
      <c r="M42" s="11">
        <f>L42*16/100</f>
        <v>4.3600000000000003</v>
      </c>
      <c r="N42" s="9">
        <f>L42+M42</f>
        <v>31.61</v>
      </c>
      <c r="O42" s="9">
        <v>33.75</v>
      </c>
      <c r="P42" s="9">
        <f>O42-N42</f>
        <v>2.1400000000000006</v>
      </c>
      <c r="Q42" s="9">
        <v>33.909999999999997</v>
      </c>
      <c r="R42" s="9">
        <f>Q42-N42</f>
        <v>2.2999999999999972</v>
      </c>
      <c r="S42" s="10">
        <v>38.43</v>
      </c>
      <c r="T42" s="10">
        <f>S42-N42</f>
        <v>6.82</v>
      </c>
      <c r="U42" s="9">
        <f>AVERAGE(P42,R42,T42)</f>
        <v>3.7533333333333325</v>
      </c>
    </row>
    <row r="43" spans="1:21" ht="15.75" x14ac:dyDescent="0.25">
      <c r="A43" s="8" t="s">
        <v>36</v>
      </c>
      <c r="B43" s="9">
        <v>24.2</v>
      </c>
      <c r="C43" s="9">
        <f>B43*16/100</f>
        <v>3.8719999999999999</v>
      </c>
      <c r="D43" s="9">
        <f>B43+C43</f>
        <v>28.071999999999999</v>
      </c>
      <c r="E43" s="9">
        <v>29.16</v>
      </c>
      <c r="F43" s="9">
        <f>E43-D43</f>
        <v>1.088000000000001</v>
      </c>
      <c r="G43" s="9">
        <v>29.37</v>
      </c>
      <c r="H43" s="9">
        <f>G43-D43</f>
        <v>1.2980000000000018</v>
      </c>
      <c r="I43" s="10">
        <v>33.42</v>
      </c>
      <c r="J43" s="10">
        <f>I43-D43</f>
        <v>5.3480000000000025</v>
      </c>
      <c r="K43" s="10">
        <f>AVERAGE(F43,H43,J43)</f>
        <v>2.5780000000000016</v>
      </c>
      <c r="L43" s="9">
        <v>27.25</v>
      </c>
      <c r="M43" s="11">
        <f>L43*16/100</f>
        <v>4.3600000000000003</v>
      </c>
      <c r="N43" s="9">
        <f>L43+M43</f>
        <v>31.61</v>
      </c>
      <c r="O43" s="9">
        <v>33.75</v>
      </c>
      <c r="P43" s="9">
        <f t="shared" ref="P43:P46" si="4">O43-N43</f>
        <v>2.1400000000000006</v>
      </c>
      <c r="Q43" s="9">
        <v>33.909999999999997</v>
      </c>
      <c r="R43" s="9">
        <f t="shared" ref="R43:R46" si="5">Q43-N43</f>
        <v>2.2999999999999972</v>
      </c>
      <c r="S43" s="10">
        <v>38.43</v>
      </c>
      <c r="T43" s="10">
        <f>S43-N43</f>
        <v>6.82</v>
      </c>
      <c r="U43" s="9">
        <f>AVERAGE(P43,R43,T43)</f>
        <v>3.7533333333333325</v>
      </c>
    </row>
    <row r="44" spans="1:21" ht="15.75" x14ac:dyDescent="0.25">
      <c r="A44" s="8" t="s">
        <v>37</v>
      </c>
      <c r="B44" s="9">
        <v>24.2</v>
      </c>
      <c r="C44" s="9">
        <f>B44*16/100</f>
        <v>3.8719999999999999</v>
      </c>
      <c r="D44" s="9">
        <f>B44+C44</f>
        <v>28.071999999999999</v>
      </c>
      <c r="E44" s="9">
        <v>29.16</v>
      </c>
      <c r="F44" s="9">
        <f>E44-D44</f>
        <v>1.088000000000001</v>
      </c>
      <c r="G44" s="9">
        <v>29.37</v>
      </c>
      <c r="H44" s="9">
        <f>G44-D44</f>
        <v>1.2980000000000018</v>
      </c>
      <c r="I44" s="10">
        <v>33.42</v>
      </c>
      <c r="J44" s="10">
        <f>I44-D44</f>
        <v>5.3480000000000025</v>
      </c>
      <c r="K44" s="10">
        <f>AVERAGE(F44,H44,J44)</f>
        <v>2.5780000000000016</v>
      </c>
      <c r="L44" s="9">
        <v>27.25</v>
      </c>
      <c r="M44" s="11">
        <f>L44*16/100</f>
        <v>4.3600000000000003</v>
      </c>
      <c r="N44" s="9">
        <f>L44+M44</f>
        <v>31.61</v>
      </c>
      <c r="O44" s="9">
        <v>33.75</v>
      </c>
      <c r="P44" s="9">
        <f t="shared" si="4"/>
        <v>2.1400000000000006</v>
      </c>
      <c r="Q44" s="9">
        <v>33.909999999999997</v>
      </c>
      <c r="R44" s="9">
        <f t="shared" si="5"/>
        <v>2.2999999999999972</v>
      </c>
      <c r="S44" s="10">
        <v>38.43</v>
      </c>
      <c r="T44" s="10">
        <f>S44-N44</f>
        <v>6.82</v>
      </c>
      <c r="U44" s="9">
        <f>AVERAGE(P44,R44,T44)</f>
        <v>3.7533333333333325</v>
      </c>
    </row>
    <row r="45" spans="1:21" ht="15.75" x14ac:dyDescent="0.25">
      <c r="A45" s="8" t="s">
        <v>38</v>
      </c>
      <c r="B45" s="9">
        <v>24.2</v>
      </c>
      <c r="C45" s="9">
        <f>B45*16/100</f>
        <v>3.8719999999999999</v>
      </c>
      <c r="D45" s="9">
        <f>B45+C45</f>
        <v>28.071999999999999</v>
      </c>
      <c r="E45" s="9">
        <v>29.16</v>
      </c>
      <c r="F45" s="9">
        <f>E45-D45</f>
        <v>1.088000000000001</v>
      </c>
      <c r="G45" s="9">
        <v>29.37</v>
      </c>
      <c r="H45" s="9">
        <f>G45-D45</f>
        <v>1.2980000000000018</v>
      </c>
      <c r="I45" s="10">
        <v>33.42</v>
      </c>
      <c r="J45" s="10">
        <f>I45-D45</f>
        <v>5.3480000000000025</v>
      </c>
      <c r="K45" s="10">
        <f>AVERAGE(F45,H45,J45)</f>
        <v>2.5780000000000016</v>
      </c>
      <c r="L45" s="9">
        <v>27.25</v>
      </c>
      <c r="M45" s="11">
        <f>L45*16/100</f>
        <v>4.3600000000000003</v>
      </c>
      <c r="N45" s="9">
        <f>L45+M45</f>
        <v>31.61</v>
      </c>
      <c r="O45" s="9">
        <v>33.75</v>
      </c>
      <c r="P45" s="9">
        <f t="shared" si="4"/>
        <v>2.1400000000000006</v>
      </c>
      <c r="Q45" s="9">
        <v>33.909999999999997</v>
      </c>
      <c r="R45" s="9">
        <f t="shared" si="5"/>
        <v>2.2999999999999972</v>
      </c>
      <c r="S45" s="10">
        <v>38.43</v>
      </c>
      <c r="T45" s="10">
        <f>S45-N45</f>
        <v>6.82</v>
      </c>
      <c r="U45" s="9">
        <f>AVERAGE(P45,R45,T45)</f>
        <v>3.7533333333333325</v>
      </c>
    </row>
    <row r="46" spans="1:21" ht="16.5" thickBot="1" x14ac:dyDescent="0.3">
      <c r="A46" s="8" t="s">
        <v>39</v>
      </c>
      <c r="B46" s="12">
        <v>24.2</v>
      </c>
      <c r="C46" s="12">
        <f>B46*16/100</f>
        <v>3.8719999999999999</v>
      </c>
      <c r="D46" s="12">
        <f>B46+C46</f>
        <v>28.071999999999999</v>
      </c>
      <c r="E46" s="9">
        <v>28.08</v>
      </c>
      <c r="F46" s="9">
        <f>E46-D46</f>
        <v>7.9999999999991189E-3</v>
      </c>
      <c r="G46" s="9">
        <v>29.28</v>
      </c>
      <c r="H46" s="9">
        <f>G46-D46</f>
        <v>1.208000000000002</v>
      </c>
      <c r="I46" s="10">
        <v>32.979999999999997</v>
      </c>
      <c r="J46" s="10">
        <f>I46-D46</f>
        <v>4.9079999999999977</v>
      </c>
      <c r="K46" s="13">
        <f>AVERAGE(F46,H46,J46)</f>
        <v>2.0413333333333328</v>
      </c>
      <c r="L46" s="12">
        <v>27.25</v>
      </c>
      <c r="M46" s="14">
        <f>L46*16/100</f>
        <v>4.3600000000000003</v>
      </c>
      <c r="N46" s="12">
        <f>L46+M46</f>
        <v>31.61</v>
      </c>
      <c r="O46" s="9">
        <v>31.88</v>
      </c>
      <c r="P46" s="9">
        <f t="shared" si="4"/>
        <v>0.26999999999999957</v>
      </c>
      <c r="Q46" s="9">
        <v>33.840000000000003</v>
      </c>
      <c r="R46" s="9">
        <f t="shared" si="5"/>
        <v>2.230000000000004</v>
      </c>
      <c r="S46" s="10">
        <v>38.31</v>
      </c>
      <c r="T46" s="10">
        <f>S46-N46</f>
        <v>6.7000000000000028</v>
      </c>
      <c r="U46" s="12">
        <f>AVERAGE(P46,R46,T46)</f>
        <v>3.0666666666666687</v>
      </c>
    </row>
    <row r="47" spans="1:21" ht="32.25" thickBot="1" x14ac:dyDescent="0.3">
      <c r="A47" s="15" t="s">
        <v>24</v>
      </c>
      <c r="B47" s="16">
        <f>AVERAGE(B42:B44)</f>
        <v>24.2</v>
      </c>
      <c r="C47" s="17">
        <f>AVERAGE(C42:C44)</f>
        <v>3.8719999999999999</v>
      </c>
      <c r="D47" s="18">
        <f>AVERAGE(D42:D43)</f>
        <v>28.071999999999999</v>
      </c>
      <c r="E47" s="16">
        <f>AVERAGE(E42:E44)</f>
        <v>29.16</v>
      </c>
      <c r="F47" s="16">
        <f>AVERAGE(F42:F44)</f>
        <v>1.088000000000001</v>
      </c>
      <c r="G47" s="16">
        <f>AVERAGE(G42:G43)</f>
        <v>29.37</v>
      </c>
      <c r="H47" s="16">
        <f>AVERAGE(H42:H44)</f>
        <v>1.2980000000000018</v>
      </c>
      <c r="I47" s="16">
        <f>AVERAGE(I42:I44)</f>
        <v>33.42</v>
      </c>
      <c r="J47" s="16">
        <f>AVERAGE(J42:J44)</f>
        <v>5.3480000000000025</v>
      </c>
      <c r="K47" s="16">
        <f>AVERAGE(K43:K44)</f>
        <v>2.5780000000000016</v>
      </c>
      <c r="L47" s="16">
        <f>AVERAGE(L42:L43)</f>
        <v>27.25</v>
      </c>
      <c r="M47" s="19">
        <f>AVERAGE(M42:M43)</f>
        <v>4.3600000000000003</v>
      </c>
      <c r="N47" s="16">
        <f>AVERAGE(N42:N43)</f>
        <v>31.61</v>
      </c>
      <c r="O47" s="16">
        <f>AVERAGE(O42:O43)</f>
        <v>33.75</v>
      </c>
      <c r="P47" s="16">
        <f>AVERAGE(P42:P44)</f>
        <v>2.1400000000000006</v>
      </c>
      <c r="Q47" s="16">
        <f>AVERAGE(Q42:Q43)</f>
        <v>33.909999999999997</v>
      </c>
      <c r="R47" s="16">
        <f>AVERAGE(R42:R44)</f>
        <v>2.2999999999999972</v>
      </c>
      <c r="S47" s="19">
        <f>AVERAGE(S42:S43)</f>
        <v>38.43</v>
      </c>
      <c r="T47" s="16">
        <f>AVERAGE(T42:T44)</f>
        <v>6.82</v>
      </c>
      <c r="U47" s="20">
        <f>AVERAGE(U42:U46)</f>
        <v>3.6159999999999997</v>
      </c>
    </row>
    <row r="49" spans="1:22" ht="15.75" thickBot="1" x14ac:dyDescent="0.3"/>
    <row r="50" spans="1:22" ht="45" x14ac:dyDescent="0.25">
      <c r="A50" s="23" t="s">
        <v>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1:22" ht="19.5" customHeight="1" thickBot="1" x14ac:dyDescent="0.3">
      <c r="A51" s="24" t="s">
        <v>40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</row>
    <row r="52" spans="1:22" ht="30" x14ac:dyDescent="0.25">
      <c r="A52" s="23" t="s">
        <v>3</v>
      </c>
      <c r="B52" s="23" t="s">
        <v>4</v>
      </c>
      <c r="C52" s="23"/>
      <c r="D52" s="23"/>
      <c r="E52" s="23"/>
      <c r="F52" s="23"/>
      <c r="G52" s="23"/>
      <c r="H52" s="23"/>
      <c r="I52" s="23"/>
      <c r="J52" s="23"/>
      <c r="K52" s="23"/>
      <c r="L52" s="23" t="s">
        <v>5</v>
      </c>
      <c r="M52" s="23"/>
      <c r="N52" s="23"/>
      <c r="O52" s="23"/>
      <c r="P52" s="23"/>
      <c r="Q52" s="23"/>
      <c r="R52" s="23"/>
      <c r="S52" s="23"/>
      <c r="T52" s="23"/>
      <c r="U52" s="23"/>
    </row>
    <row r="53" spans="1:22" ht="45" x14ac:dyDescent="0.25">
      <c r="A53" s="24"/>
      <c r="B53" s="24" t="s">
        <v>6</v>
      </c>
      <c r="C53" s="24" t="s">
        <v>7</v>
      </c>
      <c r="D53" s="24" t="s">
        <v>8</v>
      </c>
      <c r="E53" s="24" t="s">
        <v>9</v>
      </c>
      <c r="F53" s="24" t="s">
        <v>10</v>
      </c>
      <c r="G53" s="24" t="s">
        <v>11</v>
      </c>
      <c r="H53" s="24" t="s">
        <v>12</v>
      </c>
      <c r="I53" s="24" t="s">
        <v>13</v>
      </c>
      <c r="J53" s="24" t="s">
        <v>14</v>
      </c>
      <c r="K53" s="24" t="s">
        <v>15</v>
      </c>
      <c r="L53" s="24" t="s">
        <v>6</v>
      </c>
      <c r="M53" s="24" t="s">
        <v>7</v>
      </c>
      <c r="N53" s="24" t="s">
        <v>8</v>
      </c>
      <c r="O53" s="24" t="s">
        <v>9</v>
      </c>
      <c r="P53" s="24" t="s">
        <v>10</v>
      </c>
      <c r="Q53" s="24" t="s">
        <v>11</v>
      </c>
      <c r="R53" s="24" t="s">
        <v>16</v>
      </c>
      <c r="S53" s="24" t="s">
        <v>13</v>
      </c>
      <c r="T53" s="24" t="s">
        <v>17</v>
      </c>
      <c r="U53" s="24" t="s">
        <v>18</v>
      </c>
    </row>
    <row r="54" spans="1:22" ht="15.75" x14ac:dyDescent="0.25">
      <c r="A54" s="8" t="s">
        <v>41</v>
      </c>
      <c r="B54" s="9">
        <v>24.2</v>
      </c>
      <c r="C54" s="9">
        <f>B54*16/100</f>
        <v>3.8719999999999999</v>
      </c>
      <c r="D54" s="9">
        <f>B54+C54</f>
        <v>28.071999999999999</v>
      </c>
      <c r="E54" s="9">
        <v>28.56</v>
      </c>
      <c r="F54" s="9">
        <f>E54-D54</f>
        <v>0.48799999999999955</v>
      </c>
      <c r="G54" s="9">
        <v>28.8</v>
      </c>
      <c r="H54" s="9">
        <f>G54-D54</f>
        <v>0.72800000000000153</v>
      </c>
      <c r="I54" s="10">
        <v>33.380000000000003</v>
      </c>
      <c r="J54" s="10">
        <f>I54-D54</f>
        <v>5.3080000000000034</v>
      </c>
      <c r="K54" s="10">
        <f>AVERAGE(F54,H54,J54)</f>
        <v>2.1746666666666683</v>
      </c>
      <c r="L54" s="9">
        <v>27.25</v>
      </c>
      <c r="M54" s="11">
        <f>L54*16/100</f>
        <v>4.3600000000000003</v>
      </c>
      <c r="N54" s="9">
        <f>L54+M54</f>
        <v>31.61</v>
      </c>
      <c r="O54" s="9">
        <v>31.9</v>
      </c>
      <c r="P54" s="9">
        <f>O54-N54</f>
        <v>0.28999999999999915</v>
      </c>
      <c r="Q54" s="9">
        <v>33.58</v>
      </c>
      <c r="R54" s="9">
        <f>Q54-N54</f>
        <v>1.9699999999999989</v>
      </c>
      <c r="S54" s="10">
        <v>37.72</v>
      </c>
      <c r="T54" s="10">
        <f>S54-N54</f>
        <v>6.1099999999999994</v>
      </c>
      <c r="U54" s="9">
        <f>AVERAGE(P54,R54,T54)</f>
        <v>2.7899999999999991</v>
      </c>
    </row>
    <row r="55" spans="1:22" ht="15.75" x14ac:dyDescent="0.25">
      <c r="A55" s="8" t="s">
        <v>42</v>
      </c>
      <c r="B55" s="9">
        <v>24.2</v>
      </c>
      <c r="C55" s="9">
        <f>B55*16/100</f>
        <v>3.8719999999999999</v>
      </c>
      <c r="D55" s="9">
        <f>B55+C55</f>
        <v>28.071999999999999</v>
      </c>
      <c r="E55" s="9">
        <v>28.88</v>
      </c>
      <c r="F55" s="9">
        <f>E55-D55</f>
        <v>0.80799999999999983</v>
      </c>
      <c r="G55" s="9">
        <v>28.77</v>
      </c>
      <c r="H55" s="9">
        <f>G55-D55</f>
        <v>0.6980000000000004</v>
      </c>
      <c r="I55" s="10">
        <v>33.44</v>
      </c>
      <c r="J55" s="10">
        <f>I55-D55</f>
        <v>5.3679999999999986</v>
      </c>
      <c r="K55" s="10">
        <f>AVERAGE(F55,H55,J55)</f>
        <v>2.2913333333333328</v>
      </c>
      <c r="L55" s="9">
        <v>27.25</v>
      </c>
      <c r="M55" s="11">
        <f>L55*16/100</f>
        <v>4.3600000000000003</v>
      </c>
      <c r="N55" s="9">
        <f>L55+M55</f>
        <v>31.61</v>
      </c>
      <c r="O55" s="9">
        <v>32.24</v>
      </c>
      <c r="P55" s="9">
        <f t="shared" ref="P55" si="6">O55-N55</f>
        <v>0.63000000000000256</v>
      </c>
      <c r="Q55" s="9">
        <v>33.25</v>
      </c>
      <c r="R55" s="9">
        <f>Q55-N55</f>
        <v>1.6400000000000006</v>
      </c>
      <c r="S55" s="10">
        <v>37.94</v>
      </c>
      <c r="T55" s="10">
        <f>S55-N55</f>
        <v>6.3299999999999983</v>
      </c>
      <c r="U55" s="9">
        <f>AVERAGE(P55,R55,T55)</f>
        <v>2.8666666666666671</v>
      </c>
    </row>
    <row r="56" spans="1:22" ht="15.75" x14ac:dyDescent="0.25">
      <c r="A56" s="8" t="s">
        <v>43</v>
      </c>
      <c r="B56" s="9">
        <v>24.2</v>
      </c>
      <c r="C56" s="9">
        <f>B56*16/100</f>
        <v>3.8719999999999999</v>
      </c>
      <c r="D56" s="9">
        <f>B56+C56</f>
        <v>28.071999999999999</v>
      </c>
      <c r="E56" s="9">
        <v>27.02</v>
      </c>
      <c r="F56" s="9">
        <f>D56-E56</f>
        <v>1.0519999999999996</v>
      </c>
      <c r="G56" s="9">
        <v>29.22</v>
      </c>
      <c r="H56" s="9">
        <f>G56-D56</f>
        <v>1.1479999999999997</v>
      </c>
      <c r="I56" s="10">
        <v>33.04</v>
      </c>
      <c r="J56" s="10">
        <f>I56-D56</f>
        <v>4.968</v>
      </c>
      <c r="K56" s="10">
        <f>AVERAGE(F56,H56,J56)</f>
        <v>2.3893333333333331</v>
      </c>
      <c r="L56" s="9">
        <v>27.25</v>
      </c>
      <c r="M56" s="11">
        <f>L56*16/100</f>
        <v>4.3600000000000003</v>
      </c>
      <c r="N56" s="9">
        <f>L56+M56</f>
        <v>31.61</v>
      </c>
      <c r="O56" s="9">
        <v>30.28</v>
      </c>
      <c r="P56" s="9">
        <f>N56-O56</f>
        <v>1.3299999999999983</v>
      </c>
      <c r="Q56" s="9">
        <v>33.85</v>
      </c>
      <c r="R56" s="9">
        <f>Q56-N56</f>
        <v>2.240000000000002</v>
      </c>
      <c r="S56" s="10">
        <v>38.01</v>
      </c>
      <c r="T56" s="10">
        <f>S56-N56</f>
        <v>6.3999999999999986</v>
      </c>
      <c r="U56" s="9">
        <f>AVERAGE(P56,R56,T56)</f>
        <v>3.3233333333333328</v>
      </c>
    </row>
    <row r="57" spans="1:22" ht="16.5" thickBot="1" x14ac:dyDescent="0.3">
      <c r="A57" s="8" t="s">
        <v>44</v>
      </c>
      <c r="B57" s="9">
        <v>24.2</v>
      </c>
      <c r="C57" s="9">
        <f>B57*16/100</f>
        <v>3.8719999999999999</v>
      </c>
      <c r="D57" s="9">
        <f>B57+C57</f>
        <v>28.071999999999999</v>
      </c>
      <c r="E57" s="21">
        <v>29.16</v>
      </c>
      <c r="F57" s="9">
        <f>E46-D57</f>
        <v>7.9999999999991189E-3</v>
      </c>
      <c r="G57" s="21">
        <v>29.37</v>
      </c>
      <c r="H57" s="9">
        <f>G46-D57</f>
        <v>1.208000000000002</v>
      </c>
      <c r="I57" s="22">
        <v>33.42</v>
      </c>
      <c r="J57" s="10">
        <f>I46-D57</f>
        <v>4.9079999999999977</v>
      </c>
      <c r="K57" s="10">
        <f>AVERAGE(F57,H57,J57)</f>
        <v>2.0413333333333328</v>
      </c>
      <c r="L57" s="9">
        <v>27.25</v>
      </c>
      <c r="M57" s="11">
        <f>L57*16/100</f>
        <v>4.3600000000000003</v>
      </c>
      <c r="N57" s="9">
        <f>L57+M57</f>
        <v>31.61</v>
      </c>
      <c r="O57" s="21">
        <v>33.75</v>
      </c>
      <c r="P57" s="9">
        <f>O46-N57</f>
        <v>0.26999999999999957</v>
      </c>
      <c r="Q57" s="21">
        <v>33.909999999999997</v>
      </c>
      <c r="R57" s="9">
        <f>Q46-N57</f>
        <v>2.230000000000004</v>
      </c>
      <c r="S57" s="22">
        <v>38.43</v>
      </c>
      <c r="T57" s="10">
        <f>S46-N57</f>
        <v>6.7000000000000028</v>
      </c>
      <c r="U57" s="9">
        <f>AVERAGE(P57,R57,T57)</f>
        <v>3.0666666666666687</v>
      </c>
    </row>
    <row r="58" spans="1:22" ht="32.25" thickBot="1" x14ac:dyDescent="0.3">
      <c r="A58" s="15" t="s">
        <v>45</v>
      </c>
      <c r="B58" s="16">
        <f>AVERAGE(B54:B56)</f>
        <v>24.2</v>
      </c>
      <c r="C58" s="17">
        <f>AVERAGE(C54:C56)</f>
        <v>3.8719999999999999</v>
      </c>
      <c r="D58" s="18">
        <f>AVERAGE(D54:D55)</f>
        <v>28.071999999999999</v>
      </c>
      <c r="E58" s="16">
        <f>AVERAGE(E54:E57)</f>
        <v>28.404999999999998</v>
      </c>
      <c r="F58" s="16">
        <f>AVERAGE(F54:F56)</f>
        <v>0.78266666666666629</v>
      </c>
      <c r="G58" s="16">
        <f>AVERAGE(G54:G55)</f>
        <v>28.785</v>
      </c>
      <c r="H58" s="16">
        <f>AVERAGE(H54:H56)</f>
        <v>0.85800000000000054</v>
      </c>
      <c r="I58" s="16">
        <f>AVERAGE(I54:I57)</f>
        <v>33.319999999999993</v>
      </c>
      <c r="J58" s="16">
        <f>AVERAGE(J54:J56)</f>
        <v>5.214666666666667</v>
      </c>
      <c r="K58" s="16">
        <f>AVERAGE(K55:K56)</f>
        <v>2.3403333333333327</v>
      </c>
      <c r="L58" s="16">
        <f>AVERAGE(L54:L55)</f>
        <v>27.25</v>
      </c>
      <c r="M58" s="19">
        <f>AVERAGE(M54:M55)</f>
        <v>4.3600000000000003</v>
      </c>
      <c r="N58" s="16">
        <f>AVERAGE(N54:N55)</f>
        <v>31.61</v>
      </c>
      <c r="O58" s="16">
        <f>AVERAGE(O54:O55)</f>
        <v>32.07</v>
      </c>
      <c r="P58" s="16">
        <f>AVERAGE(P54:P56)</f>
        <v>0.75</v>
      </c>
      <c r="Q58" s="16">
        <f>AVERAGE(Q54:Q55)</f>
        <v>33.414999999999999</v>
      </c>
      <c r="R58" s="16">
        <f>AVERAGE(R54:R56)</f>
        <v>1.9500000000000004</v>
      </c>
      <c r="S58" s="19">
        <f>AVERAGE(S54:S55)</f>
        <v>37.83</v>
      </c>
      <c r="T58" s="16">
        <f>AVERAGE(T54:T56)</f>
        <v>6.2799999999999985</v>
      </c>
      <c r="U58" s="20">
        <f>AVERAGE(U54:U57)</f>
        <v>3.0116666666666667</v>
      </c>
    </row>
    <row r="61" spans="1:22" ht="15.75" thickBot="1" x14ac:dyDescent="0.3">
      <c r="A61" t="s">
        <v>46</v>
      </c>
    </row>
    <row r="62" spans="1:22" ht="15.75" thickBot="1" x14ac:dyDescent="0.3">
      <c r="A62" s="1" t="s">
        <v>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3"/>
    </row>
    <row r="63" spans="1:22" ht="15.75" thickBot="1" x14ac:dyDescent="0.3">
      <c r="A63" s="4" t="s">
        <v>2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/>
    </row>
    <row r="64" spans="1:22" ht="30" x14ac:dyDescent="0.25">
      <c r="A64" s="23" t="s">
        <v>3</v>
      </c>
      <c r="B64" s="23" t="s">
        <v>4</v>
      </c>
      <c r="C64" s="23"/>
      <c r="D64" s="23"/>
      <c r="E64" s="23"/>
      <c r="F64" s="23"/>
      <c r="G64" s="23"/>
      <c r="H64" s="23"/>
      <c r="I64" s="23"/>
      <c r="J64" s="23"/>
      <c r="K64" s="23"/>
      <c r="L64" s="23" t="s">
        <v>5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spans="1:22" ht="45" x14ac:dyDescent="0.25">
      <c r="A65" s="24"/>
      <c r="B65" s="24" t="s">
        <v>6</v>
      </c>
      <c r="C65" s="24" t="s">
        <v>7</v>
      </c>
      <c r="D65" s="24" t="s">
        <v>8</v>
      </c>
      <c r="E65" s="24" t="s">
        <v>9</v>
      </c>
      <c r="F65" s="24" t="s">
        <v>10</v>
      </c>
      <c r="G65" s="24" t="s">
        <v>11</v>
      </c>
      <c r="H65" s="24" t="s">
        <v>12</v>
      </c>
      <c r="I65" s="24" t="s">
        <v>13</v>
      </c>
      <c r="J65" s="24" t="s">
        <v>14</v>
      </c>
      <c r="K65" s="24" t="s">
        <v>15</v>
      </c>
      <c r="L65" s="24" t="s">
        <v>6</v>
      </c>
      <c r="M65" s="24" t="s">
        <v>7</v>
      </c>
      <c r="N65" s="24" t="s">
        <v>8</v>
      </c>
      <c r="O65" s="24" t="s">
        <v>9</v>
      </c>
      <c r="P65" s="24" t="s">
        <v>10</v>
      </c>
      <c r="Q65" s="24" t="s">
        <v>11</v>
      </c>
      <c r="R65" s="24" t="s">
        <v>16</v>
      </c>
      <c r="S65" s="24" t="s">
        <v>13</v>
      </c>
      <c r="T65" s="24" t="s">
        <v>17</v>
      </c>
      <c r="U65" s="24" t="s">
        <v>18</v>
      </c>
      <c r="V65" s="24"/>
    </row>
    <row r="66" spans="1:22" ht="15.75" x14ac:dyDescent="0.25">
      <c r="A66" s="8" t="s">
        <v>47</v>
      </c>
      <c r="B66" s="9">
        <v>24.2</v>
      </c>
      <c r="C66" s="9">
        <f>B66*16/100</f>
        <v>3.8719999999999999</v>
      </c>
      <c r="D66" s="9">
        <f>B66+C66</f>
        <v>28.071999999999999</v>
      </c>
      <c r="E66" s="9">
        <v>28.08</v>
      </c>
      <c r="F66" s="9">
        <f>E66-D66</f>
        <v>7.9999999999991189E-3</v>
      </c>
      <c r="G66" s="9">
        <v>29.28</v>
      </c>
      <c r="H66" s="9">
        <f>G66-D66</f>
        <v>1.208000000000002</v>
      </c>
      <c r="I66" s="10">
        <v>32.979999999999997</v>
      </c>
      <c r="J66" s="10">
        <f>I66-D66</f>
        <v>4.9079999999999977</v>
      </c>
      <c r="K66" s="10">
        <f>AVERAGE(F66,H66,J66)</f>
        <v>2.0413333333333328</v>
      </c>
      <c r="L66" s="9">
        <v>27.25</v>
      </c>
      <c r="M66" s="11">
        <f>L66*16/100</f>
        <v>4.3600000000000003</v>
      </c>
      <c r="N66" s="9">
        <f>L66+M66</f>
        <v>31.61</v>
      </c>
      <c r="O66" s="9">
        <v>31.88</v>
      </c>
      <c r="P66" s="9">
        <f>O66-N66</f>
        <v>0.26999999999999957</v>
      </c>
      <c r="Q66" s="9">
        <v>33.840000000000003</v>
      </c>
      <c r="R66" s="9">
        <f>Q66-N66</f>
        <v>2.230000000000004</v>
      </c>
      <c r="S66" s="10">
        <v>38.31</v>
      </c>
      <c r="T66" s="10">
        <f>S66-N66</f>
        <v>6.7000000000000028</v>
      </c>
      <c r="U66" s="9">
        <f>AVERAGE(P66,R66,T66)</f>
        <v>3.0666666666666687</v>
      </c>
    </row>
    <row r="67" spans="1:22" ht="15.75" x14ac:dyDescent="0.25">
      <c r="A67" s="8" t="s">
        <v>48</v>
      </c>
      <c r="B67" s="9">
        <v>24.2</v>
      </c>
      <c r="C67" s="9">
        <f>B67*16/100</f>
        <v>3.8719999999999999</v>
      </c>
      <c r="D67" s="9">
        <f>B67+C67</f>
        <v>28.071999999999999</v>
      </c>
      <c r="E67" s="9">
        <v>28.08</v>
      </c>
      <c r="F67" s="9">
        <f>E67-D67</f>
        <v>7.9999999999991189E-3</v>
      </c>
      <c r="G67" s="9">
        <v>29.28</v>
      </c>
      <c r="H67" s="9">
        <f>G67-D67</f>
        <v>1.208000000000002</v>
      </c>
      <c r="I67" s="10">
        <v>32.979999999999997</v>
      </c>
      <c r="J67" s="10">
        <f>I67-D67</f>
        <v>4.9079999999999977</v>
      </c>
      <c r="K67" s="10">
        <f>AVERAGE(F67,H67,J67)</f>
        <v>2.0413333333333328</v>
      </c>
      <c r="L67" s="9">
        <v>27.25</v>
      </c>
      <c r="M67" s="11">
        <f>L67*16/100</f>
        <v>4.3600000000000003</v>
      </c>
      <c r="N67" s="9">
        <f>L67+M67</f>
        <v>31.61</v>
      </c>
      <c r="O67" s="9">
        <v>31.88</v>
      </c>
      <c r="P67" s="9">
        <f t="shared" ref="P67:P69" si="7">O67-N67</f>
        <v>0.26999999999999957</v>
      </c>
      <c r="Q67" s="9">
        <v>33.840000000000003</v>
      </c>
      <c r="R67" s="9">
        <f>Q67-N67</f>
        <v>2.230000000000004</v>
      </c>
      <c r="S67" s="10">
        <v>38.31</v>
      </c>
      <c r="T67" s="10">
        <f>S67-N67</f>
        <v>6.7000000000000028</v>
      </c>
      <c r="U67" s="9">
        <f>AVERAGE(P67,R67,T67)</f>
        <v>3.0666666666666687</v>
      </c>
    </row>
    <row r="68" spans="1:22" ht="15.75" x14ac:dyDescent="0.25">
      <c r="A68" s="8" t="s">
        <v>49</v>
      </c>
      <c r="B68" s="9">
        <v>24.2</v>
      </c>
      <c r="C68" s="9">
        <f>B68*16/100</f>
        <v>3.8719999999999999</v>
      </c>
      <c r="D68" s="9">
        <f>B68+C68</f>
        <v>28.071999999999999</v>
      </c>
      <c r="E68" s="9">
        <v>28.08</v>
      </c>
      <c r="F68" s="9">
        <f>E68-D68</f>
        <v>7.9999999999991189E-3</v>
      </c>
      <c r="G68" s="9">
        <v>29.28</v>
      </c>
      <c r="H68" s="9">
        <f>G68-D68</f>
        <v>1.208000000000002</v>
      </c>
      <c r="I68" s="10">
        <v>32.979999999999997</v>
      </c>
      <c r="J68" s="10">
        <f>I68-D68</f>
        <v>4.9079999999999977</v>
      </c>
      <c r="K68" s="10">
        <f>AVERAGE(F68,H68,J68)</f>
        <v>2.0413333333333328</v>
      </c>
      <c r="L68" s="9">
        <v>27.25</v>
      </c>
      <c r="M68" s="11">
        <f>L68*16/100</f>
        <v>4.3600000000000003</v>
      </c>
      <c r="N68" s="9">
        <f>L68+M68</f>
        <v>31.61</v>
      </c>
      <c r="O68" s="9">
        <v>31.88</v>
      </c>
      <c r="P68" s="9">
        <f t="shared" si="7"/>
        <v>0.26999999999999957</v>
      </c>
      <c r="Q68" s="9">
        <v>33.840000000000003</v>
      </c>
      <c r="R68" s="9">
        <f>Q68-N68</f>
        <v>2.230000000000004</v>
      </c>
      <c r="S68" s="10">
        <v>38.31</v>
      </c>
      <c r="T68" s="10">
        <f>S68-N68</f>
        <v>6.7000000000000028</v>
      </c>
      <c r="U68" s="9">
        <f>AVERAGE(P68,R68,T68)</f>
        <v>3.0666666666666687</v>
      </c>
    </row>
    <row r="69" spans="1:22" ht="16.5" thickBot="1" x14ac:dyDescent="0.3">
      <c r="A69" s="8" t="s">
        <v>50</v>
      </c>
      <c r="B69" s="9">
        <v>24.2</v>
      </c>
      <c r="C69" s="9">
        <f>B69*16/100</f>
        <v>3.8719999999999999</v>
      </c>
      <c r="D69" s="9">
        <f>B69+C69</f>
        <v>28.071999999999999</v>
      </c>
      <c r="E69" s="9">
        <v>29.04</v>
      </c>
      <c r="F69" s="9">
        <f>E69-D69</f>
        <v>0.96799999999999997</v>
      </c>
      <c r="G69" s="9">
        <v>32.56</v>
      </c>
      <c r="H69" s="9">
        <f>G69-D69</f>
        <v>4.4880000000000031</v>
      </c>
      <c r="I69" s="10">
        <v>32.36</v>
      </c>
      <c r="J69" s="10">
        <f>I69-D69</f>
        <v>4.2880000000000003</v>
      </c>
      <c r="K69" s="10">
        <f>AVERAGE(F69,H69,J69)</f>
        <v>3.2480000000000011</v>
      </c>
      <c r="L69" s="9">
        <v>27.25</v>
      </c>
      <c r="M69" s="11">
        <f>L69*16/100</f>
        <v>4.3600000000000003</v>
      </c>
      <c r="N69" s="9">
        <f>L69+M69</f>
        <v>31.61</v>
      </c>
      <c r="O69" s="9">
        <v>33.479999999999997</v>
      </c>
      <c r="P69" s="9">
        <f t="shared" si="7"/>
        <v>1.8699999999999974</v>
      </c>
      <c r="Q69" s="9">
        <v>35.79</v>
      </c>
      <c r="R69" s="9">
        <f>Q69-N69</f>
        <v>4.18</v>
      </c>
      <c r="S69" s="10">
        <v>37.31</v>
      </c>
      <c r="T69" s="10">
        <f>S69-N69</f>
        <v>5.7000000000000028</v>
      </c>
      <c r="U69" s="9">
        <f>AVERAGE(P69,R69,T69)</f>
        <v>3.9166666666666665</v>
      </c>
    </row>
    <row r="70" spans="1:22" ht="32.25" thickBot="1" x14ac:dyDescent="0.3">
      <c r="A70" s="15" t="s">
        <v>24</v>
      </c>
      <c r="B70" s="16">
        <f>AVERAGE(B66:B69)</f>
        <v>24.2</v>
      </c>
      <c r="C70" s="16">
        <f t="shared" ref="C70:U70" si="8">AVERAGE(C66:C69)</f>
        <v>3.8719999999999999</v>
      </c>
      <c r="D70" s="16">
        <f t="shared" si="8"/>
        <v>28.071999999999999</v>
      </c>
      <c r="E70" s="16">
        <f t="shared" si="8"/>
        <v>28.32</v>
      </c>
      <c r="F70" s="16">
        <f t="shared" si="8"/>
        <v>0.24799999999999933</v>
      </c>
      <c r="G70" s="16">
        <f t="shared" si="8"/>
        <v>30.1</v>
      </c>
      <c r="H70" s="16">
        <f t="shared" si="8"/>
        <v>2.0280000000000022</v>
      </c>
      <c r="I70" s="16">
        <f t="shared" si="8"/>
        <v>32.825000000000003</v>
      </c>
      <c r="J70" s="16">
        <f t="shared" si="8"/>
        <v>4.7529999999999983</v>
      </c>
      <c r="K70" s="16">
        <f t="shared" si="8"/>
        <v>2.343</v>
      </c>
      <c r="L70" s="16">
        <f t="shared" si="8"/>
        <v>27.25</v>
      </c>
      <c r="M70" s="16">
        <f t="shared" si="8"/>
        <v>4.3600000000000003</v>
      </c>
      <c r="N70" s="16">
        <f t="shared" si="8"/>
        <v>31.61</v>
      </c>
      <c r="O70" s="16">
        <f t="shared" si="8"/>
        <v>32.28</v>
      </c>
      <c r="P70" s="16">
        <f t="shared" si="8"/>
        <v>0.66999999999999904</v>
      </c>
      <c r="Q70" s="16">
        <f t="shared" si="8"/>
        <v>34.327500000000001</v>
      </c>
      <c r="R70" s="16">
        <f t="shared" si="8"/>
        <v>2.7175000000000029</v>
      </c>
      <c r="S70" s="16">
        <f t="shared" si="8"/>
        <v>38.06</v>
      </c>
      <c r="T70" s="16">
        <f t="shared" si="8"/>
        <v>6.4500000000000028</v>
      </c>
      <c r="U70" s="16">
        <f t="shared" si="8"/>
        <v>3.2791666666666681</v>
      </c>
    </row>
    <row r="71" spans="1:22" ht="15.75" thickBot="1" x14ac:dyDescent="0.3"/>
    <row r="72" spans="1:22" ht="15.75" thickBot="1" x14ac:dyDescent="0.3">
      <c r="A72" s="1" t="s">
        <v>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3"/>
    </row>
    <row r="73" spans="1:22" ht="15.75" thickBot="1" x14ac:dyDescent="0.3">
      <c r="A73" s="4" t="s">
        <v>2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/>
    </row>
    <row r="74" spans="1:22" ht="30" x14ac:dyDescent="0.25">
      <c r="A74" s="23" t="s">
        <v>3</v>
      </c>
      <c r="B74" s="23" t="s">
        <v>4</v>
      </c>
      <c r="C74" s="23"/>
      <c r="D74" s="23"/>
      <c r="E74" s="23"/>
      <c r="F74" s="23"/>
      <c r="G74" s="23"/>
      <c r="H74" s="23"/>
      <c r="I74" s="23"/>
      <c r="J74" s="23"/>
      <c r="K74" s="23"/>
      <c r="L74" s="23" t="s">
        <v>5</v>
      </c>
      <c r="M74" s="23"/>
      <c r="N74" s="23"/>
      <c r="O74" s="23"/>
      <c r="P74" s="23"/>
      <c r="Q74" s="23"/>
      <c r="R74" s="23"/>
      <c r="S74" s="23"/>
      <c r="T74" s="23"/>
      <c r="U74" s="23"/>
    </row>
    <row r="75" spans="1:22" ht="45" x14ac:dyDescent="0.25">
      <c r="A75" s="24"/>
      <c r="B75" s="24" t="s">
        <v>6</v>
      </c>
      <c r="C75" s="24" t="s">
        <v>7</v>
      </c>
      <c r="D75" s="24" t="s">
        <v>8</v>
      </c>
      <c r="E75" s="24" t="s">
        <v>9</v>
      </c>
      <c r="F75" s="24" t="s">
        <v>10</v>
      </c>
      <c r="G75" s="24" t="s">
        <v>11</v>
      </c>
      <c r="H75" s="24" t="s">
        <v>12</v>
      </c>
      <c r="I75" s="24" t="s">
        <v>13</v>
      </c>
      <c r="J75" s="24" t="s">
        <v>14</v>
      </c>
      <c r="K75" s="24" t="s">
        <v>15</v>
      </c>
      <c r="L75" s="24" t="s">
        <v>6</v>
      </c>
      <c r="M75" s="24" t="s">
        <v>7</v>
      </c>
      <c r="N75" s="24" t="s">
        <v>8</v>
      </c>
      <c r="O75" s="24" t="s">
        <v>9</v>
      </c>
      <c r="P75" s="24" t="s">
        <v>10</v>
      </c>
      <c r="Q75" s="24" t="s">
        <v>11</v>
      </c>
      <c r="R75" s="24" t="s">
        <v>16</v>
      </c>
      <c r="S75" s="24" t="s">
        <v>13</v>
      </c>
      <c r="T75" s="24" t="s">
        <v>17</v>
      </c>
      <c r="U75" s="24" t="s">
        <v>18</v>
      </c>
    </row>
    <row r="76" spans="1:22" ht="15.75" x14ac:dyDescent="0.25">
      <c r="A76" s="8" t="s">
        <v>51</v>
      </c>
      <c r="B76" s="9">
        <v>24.2</v>
      </c>
      <c r="C76" s="9">
        <f>B76*16/100</f>
        <v>3.8719999999999999</v>
      </c>
      <c r="D76" s="9">
        <f>B76+C76</f>
        <v>28.071999999999999</v>
      </c>
      <c r="E76" s="9">
        <v>29.04</v>
      </c>
      <c r="F76" s="9">
        <f>E76-D76</f>
        <v>0.96799999999999997</v>
      </c>
      <c r="G76" s="9">
        <v>32.56</v>
      </c>
      <c r="H76" s="9">
        <f>G76-D76</f>
        <v>4.4880000000000031</v>
      </c>
      <c r="I76" s="10">
        <v>32.36</v>
      </c>
      <c r="J76" s="10">
        <f>I76-D76</f>
        <v>4.2880000000000003</v>
      </c>
      <c r="K76" s="10">
        <f>AVERAGE(F76,H76,J76)</f>
        <v>3.2480000000000011</v>
      </c>
      <c r="L76" s="9">
        <v>27.25</v>
      </c>
      <c r="M76" s="11">
        <f>L76*16/100</f>
        <v>4.3600000000000003</v>
      </c>
      <c r="N76" s="9">
        <f>L76+M76</f>
        <v>31.61</v>
      </c>
      <c r="O76" s="9">
        <v>33.479999999999997</v>
      </c>
      <c r="P76" s="9">
        <f>O76-N76</f>
        <v>1.8699999999999974</v>
      </c>
      <c r="Q76" s="9">
        <v>35.79</v>
      </c>
      <c r="R76" s="9">
        <f>Q76-N76</f>
        <v>4.18</v>
      </c>
      <c r="S76" s="10">
        <v>37.31</v>
      </c>
      <c r="T76" s="10">
        <f>S76-N76</f>
        <v>5.7000000000000028</v>
      </c>
      <c r="U76" s="9">
        <f>AVERAGE(P76,R76,T76)</f>
        <v>3.9166666666666665</v>
      </c>
    </row>
    <row r="77" spans="1:22" ht="15.75" x14ac:dyDescent="0.25">
      <c r="A77" s="8" t="s">
        <v>52</v>
      </c>
      <c r="B77" s="9">
        <v>24.2</v>
      </c>
      <c r="C77" s="9">
        <f>B77*16/100</f>
        <v>3.8719999999999999</v>
      </c>
      <c r="D77" s="9">
        <f>B77+C77</f>
        <v>28.071999999999999</v>
      </c>
      <c r="E77" s="9">
        <v>29.04</v>
      </c>
      <c r="F77" s="9">
        <f>E77-D77</f>
        <v>0.96799999999999997</v>
      </c>
      <c r="G77" s="9">
        <v>32.56</v>
      </c>
      <c r="H77" s="9">
        <f>G77-D77</f>
        <v>4.4880000000000031</v>
      </c>
      <c r="I77" s="10">
        <v>32.36</v>
      </c>
      <c r="J77" s="10">
        <f>I77-D77</f>
        <v>4.2880000000000003</v>
      </c>
      <c r="K77" s="10">
        <f t="shared" ref="K77:K80" si="9">AVERAGE(F77,H77,J77)</f>
        <v>3.2480000000000011</v>
      </c>
      <c r="L77" s="9">
        <v>27.25</v>
      </c>
      <c r="M77" s="11">
        <f>L77*16/100</f>
        <v>4.3600000000000003</v>
      </c>
      <c r="N77" s="9">
        <f>L77+M77</f>
        <v>31.61</v>
      </c>
      <c r="O77" s="9">
        <v>33.479999999999997</v>
      </c>
      <c r="P77" s="9">
        <f t="shared" ref="P77:P80" si="10">O77-N77</f>
        <v>1.8699999999999974</v>
      </c>
      <c r="Q77" s="9">
        <v>35.79</v>
      </c>
      <c r="R77" s="9">
        <f>Q77-N77</f>
        <v>4.18</v>
      </c>
      <c r="S77" s="10">
        <v>37.31</v>
      </c>
      <c r="T77" s="10">
        <f t="shared" ref="T77:T80" si="11">S77-N77</f>
        <v>5.7000000000000028</v>
      </c>
      <c r="U77" s="9">
        <f>AVERAGE(P77,R77,T77)</f>
        <v>3.9166666666666665</v>
      </c>
    </row>
    <row r="78" spans="1:22" ht="15.75" x14ac:dyDescent="0.25">
      <c r="A78" s="8" t="s">
        <v>53</v>
      </c>
      <c r="B78" s="9">
        <v>24.2</v>
      </c>
      <c r="C78" s="9">
        <f>B78*16/100</f>
        <v>3.8719999999999999</v>
      </c>
      <c r="D78" s="9">
        <f>B78+C78</f>
        <v>28.071999999999999</v>
      </c>
      <c r="E78" s="9">
        <v>29.04</v>
      </c>
      <c r="F78" s="9">
        <f>E78-D78</f>
        <v>0.96799999999999997</v>
      </c>
      <c r="G78" s="9">
        <v>32.56</v>
      </c>
      <c r="H78" s="9">
        <f>G78-D78</f>
        <v>4.4880000000000031</v>
      </c>
      <c r="I78" s="10">
        <v>32.36</v>
      </c>
      <c r="J78" s="10">
        <f>I78-D78</f>
        <v>4.2880000000000003</v>
      </c>
      <c r="K78" s="10">
        <f t="shared" si="9"/>
        <v>3.2480000000000011</v>
      </c>
      <c r="L78" s="9">
        <v>27.25</v>
      </c>
      <c r="M78" s="11">
        <f>L78*16/100</f>
        <v>4.3600000000000003</v>
      </c>
      <c r="N78" s="9">
        <f>L78+M78</f>
        <v>31.61</v>
      </c>
      <c r="O78" s="9">
        <v>33.479999999999997</v>
      </c>
      <c r="P78" s="9">
        <f t="shared" si="10"/>
        <v>1.8699999999999974</v>
      </c>
      <c r="Q78" s="9">
        <v>35.79</v>
      </c>
      <c r="R78" s="9">
        <f>Q78-N78</f>
        <v>4.18</v>
      </c>
      <c r="S78" s="10">
        <v>37.31</v>
      </c>
      <c r="T78" s="10">
        <f t="shared" si="11"/>
        <v>5.7000000000000028</v>
      </c>
      <c r="U78" s="9">
        <f>AVERAGE(P78,R78,T78)</f>
        <v>3.9166666666666665</v>
      </c>
    </row>
    <row r="79" spans="1:22" ht="15.75" x14ac:dyDescent="0.25">
      <c r="A79" s="8" t="s">
        <v>54</v>
      </c>
      <c r="B79" s="9">
        <v>24.2</v>
      </c>
      <c r="C79" s="9">
        <f>B79*16/100</f>
        <v>3.8719999999999999</v>
      </c>
      <c r="D79" s="9">
        <f>B79+C79</f>
        <v>28.071999999999999</v>
      </c>
      <c r="E79" s="9">
        <v>29.04</v>
      </c>
      <c r="F79" s="9">
        <f>E79-D79</f>
        <v>0.96799999999999997</v>
      </c>
      <c r="G79" s="9">
        <v>32.56</v>
      </c>
      <c r="H79" s="9">
        <f>G79-D79</f>
        <v>4.4880000000000031</v>
      </c>
      <c r="I79" s="10">
        <v>32.36</v>
      </c>
      <c r="J79" s="10">
        <f>I79-D79</f>
        <v>4.2880000000000003</v>
      </c>
      <c r="K79" s="10">
        <f t="shared" si="9"/>
        <v>3.2480000000000011</v>
      </c>
      <c r="L79" s="9">
        <v>27.25</v>
      </c>
      <c r="M79" s="11">
        <f>L79*16/100</f>
        <v>4.3600000000000003</v>
      </c>
      <c r="N79" s="9">
        <f>L79+M79</f>
        <v>31.61</v>
      </c>
      <c r="O79" s="9">
        <v>33.479999999999997</v>
      </c>
      <c r="P79" s="9">
        <f t="shared" si="10"/>
        <v>1.8699999999999974</v>
      </c>
      <c r="Q79" s="9">
        <v>35.79</v>
      </c>
      <c r="R79" s="9">
        <f>Q79-N79</f>
        <v>4.18</v>
      </c>
      <c r="S79" s="10">
        <v>37.31</v>
      </c>
      <c r="T79" s="10">
        <f t="shared" si="11"/>
        <v>5.7000000000000028</v>
      </c>
      <c r="U79" s="9">
        <f>AVERAGE(P79,R79,T79)</f>
        <v>3.9166666666666665</v>
      </c>
    </row>
    <row r="80" spans="1:22" ht="16.5" thickBot="1" x14ac:dyDescent="0.3">
      <c r="A80" s="8" t="s">
        <v>55</v>
      </c>
      <c r="B80" s="12">
        <v>24.2</v>
      </c>
      <c r="C80" s="12">
        <f>B80*16/100</f>
        <v>3.8719999999999999</v>
      </c>
      <c r="D80" s="12">
        <f>B80+C80</f>
        <v>28.071999999999999</v>
      </c>
      <c r="E80" s="12">
        <v>28.92</v>
      </c>
      <c r="F80" s="9">
        <f>E80-D80</f>
        <v>0.84800000000000253</v>
      </c>
      <c r="G80" s="12">
        <v>28.81</v>
      </c>
      <c r="H80" s="9">
        <f>G80-D80</f>
        <v>0.73799999999999955</v>
      </c>
      <c r="I80" s="13">
        <v>32.9</v>
      </c>
      <c r="J80" s="13">
        <f>I80-D80</f>
        <v>4.8279999999999994</v>
      </c>
      <c r="K80" s="10">
        <f t="shared" si="9"/>
        <v>2.1380000000000003</v>
      </c>
      <c r="L80" s="12">
        <v>27.25</v>
      </c>
      <c r="M80" s="14">
        <f>L80*16/100</f>
        <v>4.3600000000000003</v>
      </c>
      <c r="N80" s="12">
        <f>L80+M80</f>
        <v>31.61</v>
      </c>
      <c r="O80" s="12">
        <v>33.28</v>
      </c>
      <c r="P80" s="9">
        <f t="shared" si="10"/>
        <v>1.6700000000000017</v>
      </c>
      <c r="Q80" s="12">
        <v>33.479999999999997</v>
      </c>
      <c r="R80" s="12">
        <f>Q80-N80</f>
        <v>1.8699999999999974</v>
      </c>
      <c r="S80" s="13">
        <v>37.61</v>
      </c>
      <c r="T80" s="10">
        <f t="shared" si="11"/>
        <v>6</v>
      </c>
      <c r="U80" s="9">
        <f>AVERAGE(P80,R80,T80)</f>
        <v>3.1799999999999997</v>
      </c>
    </row>
    <row r="81" spans="1:22" ht="32.25" thickBot="1" x14ac:dyDescent="0.3">
      <c r="A81" s="15" t="s">
        <v>24</v>
      </c>
      <c r="B81" s="16">
        <f>AVERAGE(B76:B80)</f>
        <v>24.2</v>
      </c>
      <c r="C81" s="16">
        <f t="shared" ref="C81:U81" si="12">AVERAGE(C76:C80)</f>
        <v>3.8719999999999999</v>
      </c>
      <c r="D81" s="16">
        <f t="shared" si="12"/>
        <v>28.071999999999996</v>
      </c>
      <c r="E81" s="16">
        <f t="shared" si="12"/>
        <v>29.015999999999998</v>
      </c>
      <c r="F81" s="16">
        <f t="shared" si="12"/>
        <v>0.94400000000000051</v>
      </c>
      <c r="G81" s="16">
        <f t="shared" si="12"/>
        <v>31.810000000000002</v>
      </c>
      <c r="H81" s="16">
        <f t="shared" si="12"/>
        <v>3.7380000000000022</v>
      </c>
      <c r="I81" s="16">
        <f t="shared" si="12"/>
        <v>32.468000000000004</v>
      </c>
      <c r="J81" s="16">
        <f t="shared" si="12"/>
        <v>4.3959999999999999</v>
      </c>
      <c r="K81" s="16">
        <f t="shared" si="12"/>
        <v>3.0260000000000007</v>
      </c>
      <c r="L81" s="16">
        <f t="shared" si="12"/>
        <v>27.25</v>
      </c>
      <c r="M81" s="16">
        <f t="shared" si="12"/>
        <v>4.3600000000000003</v>
      </c>
      <c r="N81" s="16">
        <f t="shared" si="12"/>
        <v>31.610000000000003</v>
      </c>
      <c r="O81" s="16">
        <f t="shared" si="12"/>
        <v>33.44</v>
      </c>
      <c r="P81" s="16">
        <f t="shared" si="12"/>
        <v>1.8299999999999983</v>
      </c>
      <c r="Q81" s="16">
        <f t="shared" si="12"/>
        <v>35.327999999999996</v>
      </c>
      <c r="R81" s="16">
        <f t="shared" si="12"/>
        <v>3.7179999999999991</v>
      </c>
      <c r="S81" s="16">
        <f t="shared" si="12"/>
        <v>37.370000000000005</v>
      </c>
      <c r="T81" s="16">
        <f t="shared" si="12"/>
        <v>5.7600000000000025</v>
      </c>
      <c r="U81" s="16">
        <f t="shared" si="12"/>
        <v>3.769333333333333</v>
      </c>
    </row>
    <row r="82" spans="1:22" ht="15.75" thickBot="1" x14ac:dyDescent="0.3"/>
    <row r="83" spans="1:22" ht="15.75" thickBot="1" x14ac:dyDescent="0.3">
      <c r="A83" s="1" t="s">
        <v>1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3"/>
    </row>
    <row r="84" spans="1:22" ht="15.75" thickBot="1" x14ac:dyDescent="0.3">
      <c r="A84" s="4" t="s">
        <v>2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/>
    </row>
    <row r="85" spans="1:22" ht="30" x14ac:dyDescent="0.25">
      <c r="A85" s="23" t="s">
        <v>3</v>
      </c>
      <c r="B85" s="23" t="s">
        <v>4</v>
      </c>
      <c r="C85" s="23"/>
      <c r="D85" s="23"/>
      <c r="E85" s="23"/>
      <c r="F85" s="23"/>
      <c r="G85" s="23"/>
      <c r="H85" s="23"/>
      <c r="I85" s="23"/>
      <c r="J85" s="23"/>
      <c r="K85" s="23"/>
      <c r="L85" s="23" t="s">
        <v>5</v>
      </c>
      <c r="M85" s="23"/>
      <c r="N85" s="23"/>
      <c r="O85" s="23"/>
      <c r="P85" s="23"/>
      <c r="Q85" s="23"/>
      <c r="R85" s="23"/>
      <c r="S85" s="23"/>
      <c r="T85" s="23"/>
      <c r="U85" s="23"/>
    </row>
    <row r="86" spans="1:22" ht="45" x14ac:dyDescent="0.25">
      <c r="A86" s="24"/>
      <c r="B86" s="24" t="s">
        <v>6</v>
      </c>
      <c r="C86" s="24" t="s">
        <v>7</v>
      </c>
      <c r="D86" s="24" t="s">
        <v>8</v>
      </c>
      <c r="E86" s="24" t="s">
        <v>9</v>
      </c>
      <c r="F86" s="24" t="s">
        <v>10</v>
      </c>
      <c r="G86" s="24" t="s">
        <v>11</v>
      </c>
      <c r="H86" s="24" t="s">
        <v>12</v>
      </c>
      <c r="I86" s="24" t="s">
        <v>13</v>
      </c>
      <c r="J86" s="24" t="s">
        <v>14</v>
      </c>
      <c r="K86" s="24" t="s">
        <v>15</v>
      </c>
      <c r="L86" s="24" t="s">
        <v>6</v>
      </c>
      <c r="M86" s="24" t="s">
        <v>7</v>
      </c>
      <c r="N86" s="24" t="s">
        <v>8</v>
      </c>
      <c r="O86" s="24" t="s">
        <v>9</v>
      </c>
      <c r="P86" s="24" t="s">
        <v>10</v>
      </c>
      <c r="Q86" s="24" t="s">
        <v>11</v>
      </c>
      <c r="R86" s="24" t="s">
        <v>16</v>
      </c>
      <c r="S86" s="24" t="s">
        <v>13</v>
      </c>
      <c r="T86" s="24" t="s">
        <v>17</v>
      </c>
      <c r="U86" s="24" t="s">
        <v>18</v>
      </c>
    </row>
    <row r="87" spans="1:22" ht="15.75" x14ac:dyDescent="0.25">
      <c r="A87" s="8" t="s">
        <v>56</v>
      </c>
      <c r="B87" s="9">
        <v>24.2</v>
      </c>
      <c r="C87" s="9">
        <f>B87*16/100</f>
        <v>3.8719999999999999</v>
      </c>
      <c r="D87" s="9">
        <f>B87+C87</f>
        <v>28.071999999999999</v>
      </c>
      <c r="E87" s="12">
        <v>28.92</v>
      </c>
      <c r="F87" s="9">
        <f>E87-D87</f>
        <v>0.84800000000000253</v>
      </c>
      <c r="G87" s="12">
        <v>28.81</v>
      </c>
      <c r="H87" s="9">
        <f>G87-D87</f>
        <v>0.73799999999999955</v>
      </c>
      <c r="I87" s="13">
        <v>32.9</v>
      </c>
      <c r="J87" s="10">
        <f>I87-D87</f>
        <v>4.8279999999999994</v>
      </c>
      <c r="K87" s="10">
        <f>AVERAGE(F87,H87,J87)</f>
        <v>2.1380000000000003</v>
      </c>
      <c r="L87" s="9">
        <v>27.25</v>
      </c>
      <c r="M87" s="11">
        <f>L87*16/100</f>
        <v>4.3600000000000003</v>
      </c>
      <c r="N87" s="9">
        <f>L87+M87</f>
        <v>31.61</v>
      </c>
      <c r="O87" s="12">
        <v>33.28</v>
      </c>
      <c r="P87" s="9">
        <f>O87-N87</f>
        <v>1.6700000000000017</v>
      </c>
      <c r="Q87" s="12">
        <v>33.479999999999997</v>
      </c>
      <c r="R87" s="9">
        <f>Q87-N87</f>
        <v>1.8699999999999974</v>
      </c>
      <c r="S87" s="13">
        <v>37.61</v>
      </c>
      <c r="T87" s="10">
        <f>S87-N87</f>
        <v>6</v>
      </c>
      <c r="U87" s="9">
        <f>AVERAGE(P87,R87,T87)</f>
        <v>3.1799999999999997</v>
      </c>
    </row>
    <row r="88" spans="1:22" ht="15.75" x14ac:dyDescent="0.25">
      <c r="A88" s="8" t="s">
        <v>57</v>
      </c>
      <c r="B88" s="9">
        <v>24.2</v>
      </c>
      <c r="C88" s="9">
        <f>B88*16/100</f>
        <v>3.8719999999999999</v>
      </c>
      <c r="D88" s="9">
        <f>B88+C88</f>
        <v>28.071999999999999</v>
      </c>
      <c r="E88" s="12">
        <v>28.92</v>
      </c>
      <c r="F88" s="9">
        <f>E88-D88</f>
        <v>0.84800000000000253</v>
      </c>
      <c r="G88" s="12">
        <v>28.81</v>
      </c>
      <c r="H88" s="9">
        <f>G88-D88</f>
        <v>0.73799999999999955</v>
      </c>
      <c r="I88" s="13">
        <v>32.9</v>
      </c>
      <c r="J88" s="10">
        <f>I88-D88</f>
        <v>4.8279999999999994</v>
      </c>
      <c r="K88" s="10">
        <f>AVERAGE(F88,H88,J88)</f>
        <v>2.1380000000000003</v>
      </c>
      <c r="L88" s="9">
        <v>27.25</v>
      </c>
      <c r="M88" s="11">
        <f>L88*16/100</f>
        <v>4.3600000000000003</v>
      </c>
      <c r="N88" s="9">
        <f>L88+M88</f>
        <v>31.61</v>
      </c>
      <c r="O88" s="12">
        <v>33.28</v>
      </c>
      <c r="P88" s="9">
        <f t="shared" ref="P88:P91" si="13">O88-N88</f>
        <v>1.6700000000000017</v>
      </c>
      <c r="Q88" s="12">
        <v>33.479999999999997</v>
      </c>
      <c r="R88" s="9">
        <f>Q88-N88</f>
        <v>1.8699999999999974</v>
      </c>
      <c r="S88" s="13">
        <v>37.61</v>
      </c>
      <c r="T88" s="10">
        <f>S88-N88</f>
        <v>6</v>
      </c>
      <c r="U88" s="9">
        <f>AVERAGE(P88,R88,T88)</f>
        <v>3.1799999999999997</v>
      </c>
    </row>
    <row r="89" spans="1:22" ht="15.75" x14ac:dyDescent="0.25">
      <c r="A89" s="8" t="s">
        <v>58</v>
      </c>
      <c r="B89" s="9">
        <v>24.2</v>
      </c>
      <c r="C89" s="9">
        <f>B89*16/100</f>
        <v>3.8719999999999999</v>
      </c>
      <c r="D89" s="9">
        <f>B89+C89</f>
        <v>28.071999999999999</v>
      </c>
      <c r="E89" s="12">
        <v>28.92</v>
      </c>
      <c r="F89" s="9">
        <f>E89-D89</f>
        <v>0.84800000000000253</v>
      </c>
      <c r="G89" s="12">
        <v>28.81</v>
      </c>
      <c r="H89" s="9">
        <f>G89-D89</f>
        <v>0.73799999999999955</v>
      </c>
      <c r="I89" s="13">
        <v>32.9</v>
      </c>
      <c r="J89" s="10">
        <f>I89-D89</f>
        <v>4.8279999999999994</v>
      </c>
      <c r="K89" s="10">
        <f>AVERAGE(F89,H89,J89)</f>
        <v>2.1380000000000003</v>
      </c>
      <c r="L89" s="9">
        <v>27.25</v>
      </c>
      <c r="M89" s="11">
        <f>L89*16/100</f>
        <v>4.3600000000000003</v>
      </c>
      <c r="N89" s="9">
        <f>L89+M89</f>
        <v>31.61</v>
      </c>
      <c r="O89" s="12">
        <v>33.28</v>
      </c>
      <c r="P89" s="9">
        <f t="shared" si="13"/>
        <v>1.6700000000000017</v>
      </c>
      <c r="Q89" s="12">
        <v>33.479999999999997</v>
      </c>
      <c r="R89" s="9">
        <f>Q89-N89</f>
        <v>1.8699999999999974</v>
      </c>
      <c r="S89" s="13">
        <v>37.61</v>
      </c>
      <c r="T89" s="10">
        <f>S89-N89</f>
        <v>6</v>
      </c>
      <c r="U89" s="9">
        <f>AVERAGE(P89,R89,T89)</f>
        <v>3.1799999999999997</v>
      </c>
    </row>
    <row r="90" spans="1:22" ht="15.75" x14ac:dyDescent="0.25">
      <c r="A90" s="8" t="s">
        <v>59</v>
      </c>
      <c r="B90" s="9">
        <v>24.2</v>
      </c>
      <c r="C90" s="9">
        <f>B90*16/100</f>
        <v>3.8719999999999999</v>
      </c>
      <c r="D90" s="9">
        <f>B90+C90</f>
        <v>28.071999999999999</v>
      </c>
      <c r="E90" s="12">
        <v>28.92</v>
      </c>
      <c r="F90" s="9">
        <f>E90-D90</f>
        <v>0.84800000000000253</v>
      </c>
      <c r="G90" s="12">
        <v>28.81</v>
      </c>
      <c r="H90" s="9">
        <f>G90-D90</f>
        <v>0.73799999999999955</v>
      </c>
      <c r="I90" s="13">
        <v>32.9</v>
      </c>
      <c r="J90" s="10">
        <f>I90-D90</f>
        <v>4.8279999999999994</v>
      </c>
      <c r="K90" s="10">
        <f>AVERAGE(F90,H90,J90)</f>
        <v>2.1380000000000003</v>
      </c>
      <c r="L90" s="9">
        <v>27.25</v>
      </c>
      <c r="M90" s="11">
        <f>L90*16/100</f>
        <v>4.3600000000000003</v>
      </c>
      <c r="N90" s="9">
        <f>L90+M90</f>
        <v>31.61</v>
      </c>
      <c r="O90" s="12">
        <v>33.28</v>
      </c>
      <c r="P90" s="9">
        <f t="shared" si="13"/>
        <v>1.6700000000000017</v>
      </c>
      <c r="Q90" s="12">
        <v>33.479999999999997</v>
      </c>
      <c r="R90" s="9">
        <f>Q90-N90</f>
        <v>1.8699999999999974</v>
      </c>
      <c r="S90" s="13">
        <v>37.61</v>
      </c>
      <c r="T90" s="10">
        <f>S90-N90</f>
        <v>6</v>
      </c>
      <c r="U90" s="9">
        <f>AVERAGE(P90,R90,T90)</f>
        <v>3.1799999999999997</v>
      </c>
    </row>
    <row r="91" spans="1:22" ht="16.5" thickBot="1" x14ac:dyDescent="0.3">
      <c r="A91" s="8" t="s">
        <v>60</v>
      </c>
      <c r="B91" s="12">
        <v>24.2</v>
      </c>
      <c r="C91" s="12">
        <f>B91*16/100</f>
        <v>3.8719999999999999</v>
      </c>
      <c r="D91" s="12">
        <f>B91+C91</f>
        <v>28.071999999999999</v>
      </c>
      <c r="E91" s="12">
        <v>29.04</v>
      </c>
      <c r="F91" s="9">
        <f>E91-D91</f>
        <v>0.96799999999999997</v>
      </c>
      <c r="G91" s="12">
        <v>29.07</v>
      </c>
      <c r="H91" s="9">
        <f>G91-D91</f>
        <v>0.99800000000000111</v>
      </c>
      <c r="I91" s="13">
        <v>32.69</v>
      </c>
      <c r="J91" s="13">
        <f>I91-D91</f>
        <v>4.6179999999999986</v>
      </c>
      <c r="K91" s="13">
        <f>AVERAGE(F91,H91,J91)</f>
        <v>2.1946666666666665</v>
      </c>
      <c r="L91" s="12">
        <v>27.25</v>
      </c>
      <c r="M91" s="14">
        <f>L91*16/100</f>
        <v>4.3600000000000003</v>
      </c>
      <c r="N91" s="12">
        <f>L91+M91</f>
        <v>31.61</v>
      </c>
      <c r="O91" s="12">
        <v>32.08</v>
      </c>
      <c r="P91" s="9">
        <f t="shared" si="13"/>
        <v>0.46999999999999886</v>
      </c>
      <c r="Q91" s="12">
        <v>33.31</v>
      </c>
      <c r="R91" s="12">
        <f>Q91-N91</f>
        <v>1.7000000000000028</v>
      </c>
      <c r="S91" s="13">
        <v>38.14</v>
      </c>
      <c r="T91" s="13">
        <f>S91-N91</f>
        <v>6.5300000000000011</v>
      </c>
      <c r="U91" s="12">
        <f>AVERAGE(P91,R91,T91)</f>
        <v>2.9000000000000008</v>
      </c>
    </row>
    <row r="92" spans="1:22" ht="32.25" thickBot="1" x14ac:dyDescent="0.3">
      <c r="A92" s="15" t="s">
        <v>24</v>
      </c>
      <c r="B92" s="16">
        <f>AVERAGE(B87:B91)</f>
        <v>24.2</v>
      </c>
      <c r="C92" s="16">
        <f t="shared" ref="C92:U92" si="14">AVERAGE(C87:C91)</f>
        <v>3.8719999999999999</v>
      </c>
      <c r="D92" s="16">
        <f t="shared" si="14"/>
        <v>28.071999999999996</v>
      </c>
      <c r="E92" s="16">
        <f t="shared" si="14"/>
        <v>28.943999999999999</v>
      </c>
      <c r="F92" s="16">
        <f t="shared" si="14"/>
        <v>0.872000000000002</v>
      </c>
      <c r="G92" s="16">
        <f t="shared" si="14"/>
        <v>28.862000000000002</v>
      </c>
      <c r="H92" s="16">
        <f t="shared" si="14"/>
        <v>0.78999999999999981</v>
      </c>
      <c r="I92" s="16">
        <f t="shared" si="14"/>
        <v>32.857999999999997</v>
      </c>
      <c r="J92" s="16">
        <f t="shared" si="14"/>
        <v>4.7859999999999996</v>
      </c>
      <c r="K92" s="16">
        <f t="shared" si="14"/>
        <v>2.1493333333333338</v>
      </c>
      <c r="L92" s="16">
        <f t="shared" si="14"/>
        <v>27.25</v>
      </c>
      <c r="M92" s="16">
        <f t="shared" si="14"/>
        <v>4.3600000000000003</v>
      </c>
      <c r="N92" s="16">
        <f t="shared" si="14"/>
        <v>31.610000000000003</v>
      </c>
      <c r="O92" s="16">
        <f t="shared" si="14"/>
        <v>33.04</v>
      </c>
      <c r="P92" s="16">
        <f t="shared" si="14"/>
        <v>1.430000000000001</v>
      </c>
      <c r="Q92" s="16">
        <f t="shared" si="14"/>
        <v>33.445999999999998</v>
      </c>
      <c r="R92" s="16">
        <f t="shared" si="14"/>
        <v>1.8359999999999985</v>
      </c>
      <c r="S92" s="16">
        <f t="shared" si="14"/>
        <v>37.715999999999994</v>
      </c>
      <c r="T92" s="16">
        <f t="shared" si="14"/>
        <v>6.1059999999999999</v>
      </c>
      <c r="U92" s="16">
        <f t="shared" si="14"/>
        <v>3.1239999999999997</v>
      </c>
    </row>
    <row r="93" spans="1:22" ht="15.75" thickBot="1" x14ac:dyDescent="0.3"/>
    <row r="94" spans="1:22" ht="15.75" thickBot="1" x14ac:dyDescent="0.3">
      <c r="A94" s="1" t="s">
        <v>1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3"/>
    </row>
    <row r="95" spans="1:22" ht="15.75" thickBot="1" x14ac:dyDescent="0.3">
      <c r="A95" s="4" t="s">
        <v>2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/>
    </row>
    <row r="96" spans="1:22" ht="30" x14ac:dyDescent="0.25">
      <c r="A96" s="23" t="s">
        <v>3</v>
      </c>
      <c r="B96" s="23" t="s">
        <v>4</v>
      </c>
      <c r="C96" s="23"/>
      <c r="D96" s="23"/>
      <c r="E96" s="23"/>
      <c r="F96" s="23"/>
      <c r="G96" s="23"/>
      <c r="H96" s="23"/>
      <c r="I96" s="23"/>
      <c r="J96" s="23"/>
      <c r="K96" s="23"/>
      <c r="L96" s="23" t="s">
        <v>5</v>
      </c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1:22" ht="45" x14ac:dyDescent="0.25">
      <c r="A97" s="24"/>
      <c r="B97" s="24" t="s">
        <v>6</v>
      </c>
      <c r="C97" s="24" t="s">
        <v>7</v>
      </c>
      <c r="D97" s="24" t="s">
        <v>8</v>
      </c>
      <c r="E97" s="24" t="s">
        <v>9</v>
      </c>
      <c r="F97" s="24" t="s">
        <v>10</v>
      </c>
      <c r="G97" s="24" t="s">
        <v>11</v>
      </c>
      <c r="H97" s="24" t="s">
        <v>12</v>
      </c>
      <c r="I97" s="24" t="s">
        <v>13</v>
      </c>
      <c r="J97" s="24" t="s">
        <v>14</v>
      </c>
      <c r="K97" s="24" t="s">
        <v>15</v>
      </c>
      <c r="L97" s="24" t="s">
        <v>6</v>
      </c>
      <c r="M97" s="24" t="s">
        <v>7</v>
      </c>
      <c r="N97" s="24" t="s">
        <v>8</v>
      </c>
      <c r="O97" s="24" t="s">
        <v>9</v>
      </c>
      <c r="P97" s="24" t="s">
        <v>10</v>
      </c>
      <c r="Q97" s="24" t="s">
        <v>11</v>
      </c>
      <c r="R97" s="24" t="s">
        <v>16</v>
      </c>
      <c r="S97" s="24" t="s">
        <v>13</v>
      </c>
      <c r="T97" s="24" t="s">
        <v>17</v>
      </c>
      <c r="U97" s="24" t="s">
        <v>18</v>
      </c>
      <c r="V97" s="24"/>
    </row>
    <row r="98" spans="1:22" ht="15.75" x14ac:dyDescent="0.25">
      <c r="A98" s="8" t="s">
        <v>61</v>
      </c>
      <c r="B98" s="9">
        <v>24.2</v>
      </c>
      <c r="C98" s="9">
        <f>B98*16/100</f>
        <v>3.8719999999999999</v>
      </c>
      <c r="D98" s="9">
        <f>B98+C98</f>
        <v>28.071999999999999</v>
      </c>
      <c r="E98" s="12">
        <v>29.04</v>
      </c>
      <c r="F98" s="9">
        <f>E98-D98</f>
        <v>0.96799999999999997</v>
      </c>
      <c r="G98" s="12">
        <v>29.07</v>
      </c>
      <c r="H98" s="9">
        <f>G98-D98</f>
        <v>0.99800000000000111</v>
      </c>
      <c r="I98" s="13">
        <v>32.69</v>
      </c>
      <c r="J98" s="10">
        <f>I98-D98</f>
        <v>4.6179999999999986</v>
      </c>
      <c r="K98" s="10">
        <f>AVERAGE(F98,H98,J98)</f>
        <v>2.1946666666666665</v>
      </c>
      <c r="L98" s="9">
        <v>27.25</v>
      </c>
      <c r="M98" s="11">
        <f>L98*16/100</f>
        <v>4.3600000000000003</v>
      </c>
      <c r="N98" s="9">
        <f>L98+M98</f>
        <v>31.61</v>
      </c>
      <c r="O98" s="12">
        <v>32.08</v>
      </c>
      <c r="P98" s="9">
        <f>O98-N98</f>
        <v>0.46999999999999886</v>
      </c>
      <c r="Q98" s="12">
        <v>33.31</v>
      </c>
      <c r="R98" s="9">
        <f>Q98-N98</f>
        <v>1.7000000000000028</v>
      </c>
      <c r="S98" s="13">
        <v>38.14</v>
      </c>
      <c r="T98" s="10">
        <f>S98-N98</f>
        <v>6.5300000000000011</v>
      </c>
      <c r="U98" s="9">
        <f>AVERAGE(P98,R98,T98)</f>
        <v>2.9000000000000008</v>
      </c>
    </row>
    <row r="99" spans="1:22" ht="15.75" x14ac:dyDescent="0.25">
      <c r="A99" s="8" t="s">
        <v>62</v>
      </c>
      <c r="B99" s="9">
        <v>24.2</v>
      </c>
      <c r="C99" s="9">
        <f>B99*16/100</f>
        <v>3.8719999999999999</v>
      </c>
      <c r="D99" s="9">
        <f>B99+C99</f>
        <v>28.071999999999999</v>
      </c>
      <c r="E99" s="12">
        <v>29.04</v>
      </c>
      <c r="F99" s="9">
        <f>E99-D99</f>
        <v>0.96799999999999997</v>
      </c>
      <c r="G99" s="12">
        <v>29.07</v>
      </c>
      <c r="H99" s="9">
        <f>G99-D99</f>
        <v>0.99800000000000111</v>
      </c>
      <c r="I99" s="13">
        <v>32.69</v>
      </c>
      <c r="J99" s="10">
        <f>I99-D99</f>
        <v>4.6179999999999986</v>
      </c>
      <c r="K99" s="10">
        <f>AVERAGE(F99,H99,J99)</f>
        <v>2.1946666666666665</v>
      </c>
      <c r="L99" s="9">
        <v>27.25</v>
      </c>
      <c r="M99" s="11">
        <f>L99*16/100</f>
        <v>4.3600000000000003</v>
      </c>
      <c r="N99" s="9">
        <f>L99+M99</f>
        <v>31.61</v>
      </c>
      <c r="O99" s="12">
        <v>32.08</v>
      </c>
      <c r="P99" s="9">
        <f t="shared" ref="P99:P102" si="15">O99-N99</f>
        <v>0.46999999999999886</v>
      </c>
      <c r="Q99" s="12">
        <v>33.31</v>
      </c>
      <c r="R99" s="9">
        <f>Q99-N99</f>
        <v>1.7000000000000028</v>
      </c>
      <c r="S99" s="13">
        <v>38.14</v>
      </c>
      <c r="T99" s="10">
        <f>S99-N99</f>
        <v>6.5300000000000011</v>
      </c>
      <c r="U99" s="9">
        <f>AVERAGE(P99,R99,T99)</f>
        <v>2.9000000000000008</v>
      </c>
    </row>
    <row r="100" spans="1:22" ht="15.75" x14ac:dyDescent="0.25">
      <c r="A100" s="8" t="s">
        <v>63</v>
      </c>
      <c r="B100" s="9">
        <v>24.2</v>
      </c>
      <c r="C100" s="9">
        <f>B100*16/100</f>
        <v>3.8719999999999999</v>
      </c>
      <c r="D100" s="9">
        <f>B100+C100</f>
        <v>28.071999999999999</v>
      </c>
      <c r="E100" s="12">
        <v>29.04</v>
      </c>
      <c r="F100" s="9">
        <f>E100-D100</f>
        <v>0.96799999999999997</v>
      </c>
      <c r="G100" s="12">
        <v>29.07</v>
      </c>
      <c r="H100" s="9">
        <f>G100-D100</f>
        <v>0.99800000000000111</v>
      </c>
      <c r="I100" s="13">
        <v>32.69</v>
      </c>
      <c r="J100" s="10">
        <f>I100-D100</f>
        <v>4.6179999999999986</v>
      </c>
      <c r="K100" s="10">
        <f>AVERAGE(F100,H100,J100)</f>
        <v>2.1946666666666665</v>
      </c>
      <c r="L100" s="9">
        <v>27.25</v>
      </c>
      <c r="M100" s="11">
        <f>L100*16/100</f>
        <v>4.3600000000000003</v>
      </c>
      <c r="N100" s="9">
        <f>L100+M100</f>
        <v>31.61</v>
      </c>
      <c r="O100" s="12">
        <v>32.08</v>
      </c>
      <c r="P100" s="9">
        <f t="shared" si="15"/>
        <v>0.46999999999999886</v>
      </c>
      <c r="Q100" s="12">
        <v>33.31</v>
      </c>
      <c r="R100" s="9">
        <f>Q100-N100</f>
        <v>1.7000000000000028</v>
      </c>
      <c r="S100" s="13">
        <v>38.14</v>
      </c>
      <c r="T100" s="10">
        <f>S100-N100</f>
        <v>6.5300000000000011</v>
      </c>
      <c r="U100" s="9">
        <f>AVERAGE(P100,R100,T100)</f>
        <v>2.9000000000000008</v>
      </c>
    </row>
    <row r="101" spans="1:22" ht="15.75" x14ac:dyDescent="0.25">
      <c r="A101" s="8" t="s">
        <v>64</v>
      </c>
      <c r="B101" s="9">
        <v>24.2</v>
      </c>
      <c r="C101" s="9">
        <f>B101*16/100</f>
        <v>3.8719999999999999</v>
      </c>
      <c r="D101" s="9">
        <f>B101+C101</f>
        <v>28.071999999999999</v>
      </c>
      <c r="E101" s="12">
        <v>29.04</v>
      </c>
      <c r="F101" s="9">
        <f>E101-D101</f>
        <v>0.96799999999999997</v>
      </c>
      <c r="G101" s="12">
        <v>29.07</v>
      </c>
      <c r="H101" s="9">
        <f>G101-D101</f>
        <v>0.99800000000000111</v>
      </c>
      <c r="I101" s="13">
        <v>32.69</v>
      </c>
      <c r="J101" s="10">
        <f>I101-D101</f>
        <v>4.6179999999999986</v>
      </c>
      <c r="K101" s="10">
        <f>AVERAGE(F101,H101,J101)</f>
        <v>2.1946666666666665</v>
      </c>
      <c r="L101" s="9">
        <v>27.25</v>
      </c>
      <c r="M101" s="11">
        <f>L101*16/100</f>
        <v>4.3600000000000003</v>
      </c>
      <c r="N101" s="9">
        <f>L101+M101</f>
        <v>31.61</v>
      </c>
      <c r="O101" s="12">
        <v>32.08</v>
      </c>
      <c r="P101" s="9">
        <f t="shared" si="15"/>
        <v>0.46999999999999886</v>
      </c>
      <c r="Q101" s="12">
        <v>33.31</v>
      </c>
      <c r="R101" s="9">
        <f>Q101-N101</f>
        <v>1.7000000000000028</v>
      </c>
      <c r="S101" s="13">
        <v>38.14</v>
      </c>
      <c r="T101" s="10">
        <f>S101-N101</f>
        <v>6.5300000000000011</v>
      </c>
      <c r="U101" s="9">
        <f>AVERAGE(P101,R101,T101)</f>
        <v>2.9000000000000008</v>
      </c>
    </row>
    <row r="102" spans="1:22" ht="16.5" thickBot="1" x14ac:dyDescent="0.3">
      <c r="A102" s="8" t="s">
        <v>65</v>
      </c>
      <c r="B102" s="12">
        <v>24.2</v>
      </c>
      <c r="C102" s="12">
        <f>B102*16/100</f>
        <v>3.8719999999999999</v>
      </c>
      <c r="D102" s="12">
        <f>B102+C102</f>
        <v>28.071999999999999</v>
      </c>
      <c r="E102" s="12">
        <v>29.04</v>
      </c>
      <c r="F102" s="9">
        <f>E102-D102</f>
        <v>0.96799999999999997</v>
      </c>
      <c r="G102" s="12">
        <v>28.97</v>
      </c>
      <c r="H102" s="9">
        <f>G102-D102</f>
        <v>0.89799999999999969</v>
      </c>
      <c r="I102" s="13">
        <v>32.659999999999997</v>
      </c>
      <c r="J102" s="13">
        <f>I102-D102</f>
        <v>4.5879999999999974</v>
      </c>
      <c r="K102" s="13">
        <f>AVERAGE(F102,H102,J102)</f>
        <v>2.1513333333333322</v>
      </c>
      <c r="L102" s="12">
        <v>27.25</v>
      </c>
      <c r="M102" s="14">
        <f>L102*16/100</f>
        <v>4.3600000000000003</v>
      </c>
      <c r="N102" s="12">
        <f>L102+M102</f>
        <v>31.61</v>
      </c>
      <c r="O102" s="12">
        <v>33.08</v>
      </c>
      <c r="P102" s="9">
        <f t="shared" si="15"/>
        <v>1.4699999999999989</v>
      </c>
      <c r="Q102" s="12">
        <v>33.729999999999997</v>
      </c>
      <c r="R102" s="12">
        <f>Q102-N102</f>
        <v>2.1199999999999974</v>
      </c>
      <c r="S102" s="13">
        <v>37.35</v>
      </c>
      <c r="T102" s="13">
        <f>S102-N102</f>
        <v>5.740000000000002</v>
      </c>
      <c r="U102" s="12">
        <f>AVERAGE(P102,R102,T102)</f>
        <v>3.1099999999999994</v>
      </c>
    </row>
    <row r="103" spans="1:22" ht="32.25" thickBot="1" x14ac:dyDescent="0.3">
      <c r="A103" s="15" t="s">
        <v>24</v>
      </c>
      <c r="B103" s="16">
        <f>AVERAGE(B98:B102)</f>
        <v>24.2</v>
      </c>
      <c r="C103" s="16">
        <f t="shared" ref="C103:U103" si="16">AVERAGE(C98:C102)</f>
        <v>3.8719999999999999</v>
      </c>
      <c r="D103" s="16">
        <f t="shared" si="16"/>
        <v>28.071999999999996</v>
      </c>
      <c r="E103" s="16">
        <f t="shared" si="16"/>
        <v>29.04</v>
      </c>
      <c r="F103" s="16">
        <f t="shared" si="16"/>
        <v>0.96799999999999997</v>
      </c>
      <c r="G103" s="16">
        <f t="shared" si="16"/>
        <v>29.05</v>
      </c>
      <c r="H103" s="16">
        <f t="shared" si="16"/>
        <v>0.97800000000000087</v>
      </c>
      <c r="I103" s="16">
        <f t="shared" si="16"/>
        <v>32.683999999999997</v>
      </c>
      <c r="J103" s="16">
        <f t="shared" si="16"/>
        <v>4.6119999999999983</v>
      </c>
      <c r="K103" s="16">
        <f t="shared" si="16"/>
        <v>2.1859999999999995</v>
      </c>
      <c r="L103" s="16">
        <f t="shared" si="16"/>
        <v>27.25</v>
      </c>
      <c r="M103" s="16">
        <f t="shared" si="16"/>
        <v>4.3600000000000003</v>
      </c>
      <c r="N103" s="16">
        <f t="shared" si="16"/>
        <v>31.610000000000003</v>
      </c>
      <c r="O103" s="16">
        <f t="shared" si="16"/>
        <v>32.279999999999994</v>
      </c>
      <c r="P103" s="16">
        <f t="shared" si="16"/>
        <v>0.66999999999999882</v>
      </c>
      <c r="Q103" s="16">
        <f t="shared" si="16"/>
        <v>33.393999999999998</v>
      </c>
      <c r="R103" s="16">
        <f t="shared" si="16"/>
        <v>1.7840000000000018</v>
      </c>
      <c r="S103" s="16">
        <f t="shared" si="16"/>
        <v>37.981999999999999</v>
      </c>
      <c r="T103" s="16">
        <f t="shared" si="16"/>
        <v>6.3720000000000017</v>
      </c>
      <c r="U103" s="16">
        <f t="shared" si="16"/>
        <v>2.9420000000000006</v>
      </c>
    </row>
    <row r="104" spans="1:22" ht="15.75" thickBot="1" x14ac:dyDescent="0.3"/>
    <row r="105" spans="1:22" ht="15.75" thickBot="1" x14ac:dyDescent="0.3">
      <c r="A105" s="1" t="s">
        <v>1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3"/>
    </row>
    <row r="106" spans="1:22" ht="15.75" thickBot="1" x14ac:dyDescent="0.3">
      <c r="A106" s="4" t="s">
        <v>2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6"/>
    </row>
    <row r="107" spans="1:22" ht="30" x14ac:dyDescent="0.25">
      <c r="A107" s="23" t="s">
        <v>3</v>
      </c>
      <c r="B107" s="23" t="s">
        <v>4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 t="s">
        <v>5</v>
      </c>
      <c r="M107" s="23"/>
      <c r="N107" s="23"/>
      <c r="O107" s="23"/>
      <c r="P107" s="23"/>
      <c r="Q107" s="23"/>
      <c r="R107" s="23"/>
      <c r="S107" s="23"/>
      <c r="T107" s="23"/>
      <c r="U107" s="23"/>
    </row>
    <row r="108" spans="1:22" ht="45" x14ac:dyDescent="0.25">
      <c r="A108" s="24"/>
      <c r="B108" s="24" t="s">
        <v>6</v>
      </c>
      <c r="C108" s="24" t="s">
        <v>7</v>
      </c>
      <c r="D108" s="24" t="s">
        <v>8</v>
      </c>
      <c r="E108" s="24" t="s">
        <v>9</v>
      </c>
      <c r="F108" s="24" t="s">
        <v>10</v>
      </c>
      <c r="G108" s="24" t="s">
        <v>11</v>
      </c>
      <c r="H108" s="24" t="s">
        <v>12</v>
      </c>
      <c r="I108" s="24" t="s">
        <v>13</v>
      </c>
      <c r="J108" s="24" t="s">
        <v>14</v>
      </c>
      <c r="K108" s="24" t="s">
        <v>15</v>
      </c>
      <c r="L108" s="24" t="s">
        <v>6</v>
      </c>
      <c r="M108" s="24" t="s">
        <v>7</v>
      </c>
      <c r="N108" s="24" t="s">
        <v>8</v>
      </c>
      <c r="O108" s="24" t="s">
        <v>9</v>
      </c>
      <c r="P108" s="24" t="s">
        <v>10</v>
      </c>
      <c r="Q108" s="24" t="s">
        <v>11</v>
      </c>
      <c r="R108" s="24" t="s">
        <v>16</v>
      </c>
      <c r="S108" s="24" t="s">
        <v>13</v>
      </c>
      <c r="T108" s="24" t="s">
        <v>17</v>
      </c>
      <c r="U108" s="24" t="s">
        <v>18</v>
      </c>
    </row>
    <row r="109" spans="1:22" ht="15.75" x14ac:dyDescent="0.25">
      <c r="A109" s="8" t="s">
        <v>66</v>
      </c>
      <c r="B109" s="9">
        <v>24.2</v>
      </c>
      <c r="C109" s="9">
        <f>B109*16/100</f>
        <v>3.8719999999999999</v>
      </c>
      <c r="D109" s="9">
        <f>B109+C109</f>
        <v>28.071999999999999</v>
      </c>
      <c r="E109" s="12">
        <v>29.04</v>
      </c>
      <c r="F109" s="9">
        <f>E109-D109</f>
        <v>0.96799999999999997</v>
      </c>
      <c r="G109" s="12">
        <v>28.97</v>
      </c>
      <c r="H109" s="9">
        <f>G109-D109</f>
        <v>0.89799999999999969</v>
      </c>
      <c r="I109" s="13">
        <v>32.659999999999997</v>
      </c>
      <c r="J109" s="10">
        <f>I109-D109</f>
        <v>4.5879999999999974</v>
      </c>
      <c r="K109" s="10">
        <f>AVERAGE(F109,H109,J109)</f>
        <v>2.1513333333333322</v>
      </c>
      <c r="L109" s="9">
        <v>27.25</v>
      </c>
      <c r="M109" s="11">
        <f>L109*16/100</f>
        <v>4.3600000000000003</v>
      </c>
      <c r="N109" s="9">
        <f>L109+M109</f>
        <v>31.61</v>
      </c>
      <c r="O109" s="12">
        <v>33.08</v>
      </c>
      <c r="P109" s="9">
        <f>O109-N109</f>
        <v>1.4699999999999989</v>
      </c>
      <c r="Q109" s="12">
        <v>33.729999999999997</v>
      </c>
      <c r="R109" s="9">
        <f>Q109-N109</f>
        <v>2.1199999999999974</v>
      </c>
      <c r="S109" s="13">
        <v>37.35</v>
      </c>
      <c r="T109" s="10">
        <f>S109-N109</f>
        <v>5.740000000000002</v>
      </c>
      <c r="U109" s="9">
        <f>AVERAGE(P109,R109,T109)</f>
        <v>3.1099999999999994</v>
      </c>
    </row>
    <row r="110" spans="1:22" ht="15.75" x14ac:dyDescent="0.25">
      <c r="A110" s="8" t="s">
        <v>67</v>
      </c>
      <c r="B110" s="9">
        <v>24.2</v>
      </c>
      <c r="C110" s="9">
        <f>B110*16/100</f>
        <v>3.8719999999999999</v>
      </c>
      <c r="D110" s="9">
        <f>B110+C110</f>
        <v>28.071999999999999</v>
      </c>
      <c r="E110" s="12">
        <v>29.04</v>
      </c>
      <c r="F110" s="9">
        <f>E110-D110</f>
        <v>0.96799999999999997</v>
      </c>
      <c r="G110" s="12">
        <v>28.97</v>
      </c>
      <c r="H110" s="9">
        <f>G110-D110</f>
        <v>0.89799999999999969</v>
      </c>
      <c r="I110" s="13">
        <v>32.659999999999997</v>
      </c>
      <c r="J110" s="10">
        <f>I110-D110</f>
        <v>4.5879999999999974</v>
      </c>
      <c r="K110" s="10">
        <f>AVERAGE(F110,H110,J110)</f>
        <v>2.1513333333333322</v>
      </c>
      <c r="L110" s="9">
        <v>27.25</v>
      </c>
      <c r="M110" s="11">
        <f>L110*16/100</f>
        <v>4.3600000000000003</v>
      </c>
      <c r="N110" s="9">
        <f>L110+M110</f>
        <v>31.61</v>
      </c>
      <c r="O110" s="12">
        <v>33.08</v>
      </c>
      <c r="P110" s="9">
        <f t="shared" ref="P110:P111" si="17">O110-N110</f>
        <v>1.4699999999999989</v>
      </c>
      <c r="Q110" s="12">
        <v>33.729999999999997</v>
      </c>
      <c r="R110" s="9">
        <f>Q110-N110</f>
        <v>2.1199999999999974</v>
      </c>
      <c r="S110" s="13">
        <v>37.35</v>
      </c>
      <c r="T110" s="10">
        <f>S110-N110</f>
        <v>5.740000000000002</v>
      </c>
      <c r="U110" s="9">
        <f>AVERAGE(P110,R110,T110)</f>
        <v>3.1099999999999994</v>
      </c>
    </row>
    <row r="111" spans="1:22" ht="15.75" x14ac:dyDescent="0.25">
      <c r="A111" s="8" t="s">
        <v>68</v>
      </c>
      <c r="B111" s="9">
        <v>24.2</v>
      </c>
      <c r="C111" s="9">
        <f>B111*16/100</f>
        <v>3.8719999999999999</v>
      </c>
      <c r="D111" s="9">
        <f>B111+C111</f>
        <v>28.071999999999999</v>
      </c>
      <c r="E111" s="12">
        <v>29.04</v>
      </c>
      <c r="F111" s="9">
        <f>E111-D111</f>
        <v>0.96799999999999997</v>
      </c>
      <c r="G111" s="12">
        <v>28.97</v>
      </c>
      <c r="H111" s="9">
        <f>G111-D111</f>
        <v>0.89799999999999969</v>
      </c>
      <c r="I111" s="13">
        <v>32.659999999999997</v>
      </c>
      <c r="J111" s="10">
        <f>I111-D111</f>
        <v>4.5879999999999974</v>
      </c>
      <c r="K111" s="10">
        <f>AVERAGE(F111,H111,J111)</f>
        <v>2.1513333333333322</v>
      </c>
      <c r="L111" s="9">
        <v>27.25</v>
      </c>
      <c r="M111" s="11">
        <f>L111*16/100</f>
        <v>4.3600000000000003</v>
      </c>
      <c r="N111" s="9">
        <f>L111+M111</f>
        <v>31.61</v>
      </c>
      <c r="O111" s="12">
        <v>33.08</v>
      </c>
      <c r="P111" s="9">
        <f t="shared" si="17"/>
        <v>1.4699999999999989</v>
      </c>
      <c r="Q111" s="12">
        <v>33.729999999999997</v>
      </c>
      <c r="R111" s="9">
        <f>Q111-N111</f>
        <v>2.1199999999999974</v>
      </c>
      <c r="S111" s="13">
        <v>37.35</v>
      </c>
      <c r="T111" s="10">
        <f>S111-N111</f>
        <v>5.740000000000002</v>
      </c>
      <c r="U111" s="9">
        <f>AVERAGE(P111,R111,T111)</f>
        <v>3.1099999999999994</v>
      </c>
    </row>
    <row r="112" spans="1:22" ht="15.75" x14ac:dyDescent="0.25">
      <c r="A112" s="8" t="s">
        <v>69</v>
      </c>
      <c r="B112" s="9">
        <v>24.2</v>
      </c>
      <c r="C112" s="9">
        <f>B112*16/100</f>
        <v>3.8719999999999999</v>
      </c>
      <c r="D112" s="9">
        <f>B112+C112</f>
        <v>28.071999999999999</v>
      </c>
      <c r="E112" s="9">
        <v>28.92</v>
      </c>
      <c r="F112" s="9">
        <f>D112-E112</f>
        <v>-0.84800000000000253</v>
      </c>
      <c r="G112" s="9">
        <v>28.86</v>
      </c>
      <c r="H112" s="9">
        <f>G112-D112</f>
        <v>0.78800000000000026</v>
      </c>
      <c r="I112" s="10">
        <v>33.69</v>
      </c>
      <c r="J112" s="10">
        <f>I112-D112</f>
        <v>5.6179999999999986</v>
      </c>
      <c r="K112" s="10">
        <f>AVERAGE(F112,H112,J112)</f>
        <v>1.8526666666666654</v>
      </c>
      <c r="L112" s="9">
        <v>27.25</v>
      </c>
      <c r="M112" s="11">
        <f>L112*16/100</f>
        <v>4.3600000000000003</v>
      </c>
      <c r="N112" s="9">
        <f>L112+M112</f>
        <v>31.61</v>
      </c>
      <c r="O112" s="12">
        <v>33.08</v>
      </c>
      <c r="P112" s="9">
        <f>N112-O112</f>
        <v>-1.4699999999999989</v>
      </c>
      <c r="Q112" s="9">
        <v>33.450000000000003</v>
      </c>
      <c r="R112" s="9">
        <f>Q112-N112</f>
        <v>1.8400000000000034</v>
      </c>
      <c r="S112" s="10">
        <v>38.85</v>
      </c>
      <c r="T112" s="10">
        <f>S112-N112</f>
        <v>7.240000000000002</v>
      </c>
      <c r="U112" s="9">
        <f>AVERAGE(P112,R112,T112)</f>
        <v>2.5366666666666688</v>
      </c>
    </row>
    <row r="113" spans="1:21" ht="16.5" thickBot="1" x14ac:dyDescent="0.3">
      <c r="A113" s="8" t="s">
        <v>70</v>
      </c>
      <c r="B113" s="12">
        <v>24.2</v>
      </c>
      <c r="C113" s="12">
        <f>B113*16/100</f>
        <v>3.8719999999999999</v>
      </c>
      <c r="D113" s="12">
        <f>B113+C113</f>
        <v>28.071999999999999</v>
      </c>
      <c r="E113" s="9">
        <v>28.92</v>
      </c>
      <c r="F113" s="9">
        <f>D113-E113</f>
        <v>-0.84800000000000253</v>
      </c>
      <c r="G113" s="9">
        <v>28.86</v>
      </c>
      <c r="H113" s="9">
        <f>G113-D113</f>
        <v>0.78800000000000026</v>
      </c>
      <c r="I113" s="10">
        <v>33.69</v>
      </c>
      <c r="J113" s="13">
        <f>I113-D113</f>
        <v>5.6179999999999986</v>
      </c>
      <c r="K113" s="13">
        <f>AVERAGE(F113,H113,J113)</f>
        <v>1.8526666666666654</v>
      </c>
      <c r="L113" s="12">
        <v>27.25</v>
      </c>
      <c r="M113" s="14">
        <f>L113*16/100</f>
        <v>4.3600000000000003</v>
      </c>
      <c r="N113" s="12">
        <f>L113+M113</f>
        <v>31.61</v>
      </c>
      <c r="O113" s="12">
        <v>33.08</v>
      </c>
      <c r="P113" s="9">
        <f>N113-O113</f>
        <v>-1.4699999999999989</v>
      </c>
      <c r="Q113" s="9">
        <v>33.450000000000003</v>
      </c>
      <c r="R113" s="12">
        <f>Q113-N113</f>
        <v>1.8400000000000034</v>
      </c>
      <c r="S113" s="10">
        <v>38.85</v>
      </c>
      <c r="T113" s="13">
        <f>S113-N113</f>
        <v>7.240000000000002</v>
      </c>
      <c r="U113" s="12">
        <f>AVERAGE(P113,R113,T113)</f>
        <v>2.5366666666666688</v>
      </c>
    </row>
    <row r="114" spans="1:21" ht="32.25" thickBot="1" x14ac:dyDescent="0.3">
      <c r="A114" s="15" t="s">
        <v>24</v>
      </c>
      <c r="B114" s="16">
        <f>AVERAGE(B109:B113)</f>
        <v>24.2</v>
      </c>
      <c r="C114" s="16">
        <f t="shared" ref="C114:U114" si="18">AVERAGE(C109:C113)</f>
        <v>3.8719999999999999</v>
      </c>
      <c r="D114" s="16">
        <f t="shared" si="18"/>
        <v>28.071999999999996</v>
      </c>
      <c r="E114" s="16">
        <f t="shared" si="18"/>
        <v>28.992000000000001</v>
      </c>
      <c r="F114" s="16">
        <f t="shared" si="18"/>
        <v>0.24159999999999898</v>
      </c>
      <c r="G114" s="16">
        <f t="shared" si="18"/>
        <v>28.925999999999998</v>
      </c>
      <c r="H114" s="16">
        <f t="shared" si="18"/>
        <v>0.85399999999999987</v>
      </c>
      <c r="I114" s="16">
        <f t="shared" si="18"/>
        <v>33.071999999999996</v>
      </c>
      <c r="J114" s="16">
        <f t="shared" si="18"/>
        <v>4.9999999999999982</v>
      </c>
      <c r="K114" s="16">
        <f t="shared" si="18"/>
        <v>2.0318666666666658</v>
      </c>
      <c r="L114" s="16">
        <f t="shared" si="18"/>
        <v>27.25</v>
      </c>
      <c r="M114" s="16">
        <f t="shared" si="18"/>
        <v>4.3600000000000003</v>
      </c>
      <c r="N114" s="16">
        <f t="shared" si="18"/>
        <v>31.610000000000003</v>
      </c>
      <c r="O114" s="16">
        <f t="shared" si="18"/>
        <v>33.08</v>
      </c>
      <c r="P114" s="16">
        <f t="shared" si="18"/>
        <v>0.29399999999999976</v>
      </c>
      <c r="Q114" s="16">
        <f t="shared" si="18"/>
        <v>33.617999999999995</v>
      </c>
      <c r="R114" s="16">
        <f t="shared" si="18"/>
        <v>2.008</v>
      </c>
      <c r="S114" s="16">
        <f t="shared" si="18"/>
        <v>37.950000000000003</v>
      </c>
      <c r="T114" s="16">
        <f t="shared" si="18"/>
        <v>6.3400000000000016</v>
      </c>
      <c r="U114" s="16">
        <f t="shared" si="18"/>
        <v>2.8806666666666674</v>
      </c>
    </row>
    <row r="116" spans="1:21" ht="15.75" thickBot="1" x14ac:dyDescent="0.3"/>
    <row r="117" spans="1:21" ht="45" x14ac:dyDescent="0.25">
      <c r="A117" s="23" t="s">
        <v>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</row>
    <row r="118" spans="1:21" ht="19.5" customHeight="1" thickBot="1" x14ac:dyDescent="0.3">
      <c r="A118" s="24" t="s">
        <v>40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</row>
    <row r="119" spans="1:21" ht="30" x14ac:dyDescent="0.25">
      <c r="A119" s="23" t="s">
        <v>3</v>
      </c>
      <c r="B119" s="23" t="s">
        <v>4</v>
      </c>
      <c r="C119" s="23"/>
      <c r="D119" s="23"/>
      <c r="E119" s="23"/>
      <c r="F119" s="23"/>
      <c r="G119" s="23"/>
      <c r="H119" s="23"/>
      <c r="I119" s="23"/>
      <c r="J119" s="23"/>
      <c r="K119" s="23"/>
      <c r="L119" s="23" t="s">
        <v>5</v>
      </c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1:21" ht="45" x14ac:dyDescent="0.25">
      <c r="A120" s="24"/>
      <c r="B120" s="24" t="s">
        <v>6</v>
      </c>
      <c r="C120" s="24" t="s">
        <v>7</v>
      </c>
      <c r="D120" s="24" t="s">
        <v>8</v>
      </c>
      <c r="E120" s="24" t="s">
        <v>9</v>
      </c>
      <c r="F120" s="24" t="s">
        <v>10</v>
      </c>
      <c r="G120" s="24" t="s">
        <v>11</v>
      </c>
      <c r="H120" s="24" t="s">
        <v>12</v>
      </c>
      <c r="I120" s="24" t="s">
        <v>13</v>
      </c>
      <c r="J120" s="24" t="s">
        <v>14</v>
      </c>
      <c r="K120" s="24" t="s">
        <v>15</v>
      </c>
      <c r="L120" s="24" t="s">
        <v>6</v>
      </c>
      <c r="M120" s="24" t="s">
        <v>7</v>
      </c>
      <c r="N120" s="24" t="s">
        <v>8</v>
      </c>
      <c r="O120" s="24" t="s">
        <v>9</v>
      </c>
      <c r="P120" s="24" t="s">
        <v>10</v>
      </c>
      <c r="Q120" s="24" t="s">
        <v>11</v>
      </c>
      <c r="R120" s="24" t="s">
        <v>16</v>
      </c>
      <c r="S120" s="24" t="s">
        <v>13</v>
      </c>
      <c r="T120" s="24" t="s">
        <v>17</v>
      </c>
      <c r="U120" s="24" t="s">
        <v>18</v>
      </c>
    </row>
    <row r="121" spans="1:21" ht="15.75" x14ac:dyDescent="0.25">
      <c r="A121" s="8" t="s">
        <v>71</v>
      </c>
      <c r="B121" s="9">
        <v>24.2</v>
      </c>
      <c r="C121" s="9">
        <f>B121*16/100</f>
        <v>3.8719999999999999</v>
      </c>
      <c r="D121" s="9">
        <f>B121+C121</f>
        <v>28.071999999999999</v>
      </c>
      <c r="E121" s="9">
        <v>28.32</v>
      </c>
      <c r="F121" s="9">
        <f>E121-D121</f>
        <v>0.24800000000000111</v>
      </c>
      <c r="G121" s="9">
        <v>30.1</v>
      </c>
      <c r="H121" s="9">
        <f>G121-D121</f>
        <v>2.0280000000000022</v>
      </c>
      <c r="I121" s="10">
        <v>32.83</v>
      </c>
      <c r="J121" s="10">
        <f>I121-D121</f>
        <v>4.7579999999999991</v>
      </c>
      <c r="K121" s="10">
        <f>AVERAGE(F121,H121,J121)</f>
        <v>2.3446666666666673</v>
      </c>
      <c r="L121" s="9">
        <v>27.25</v>
      </c>
      <c r="M121" s="11">
        <f>L121*16/100</f>
        <v>4.3600000000000003</v>
      </c>
      <c r="N121" s="9">
        <f>L121+M121</f>
        <v>31.61</v>
      </c>
      <c r="O121" s="9">
        <v>32.28</v>
      </c>
      <c r="P121" s="9">
        <f>O121-N121</f>
        <v>0.67000000000000171</v>
      </c>
      <c r="Q121" s="9">
        <v>34.33</v>
      </c>
      <c r="R121" s="9">
        <f>Q121-N121</f>
        <v>2.7199999999999989</v>
      </c>
      <c r="S121" s="10">
        <v>38.06</v>
      </c>
      <c r="T121" s="10">
        <f>S121-N121</f>
        <v>6.4500000000000028</v>
      </c>
      <c r="U121" s="9">
        <f>AVERAGE(P121,R121,T121)</f>
        <v>3.2800000000000011</v>
      </c>
    </row>
    <row r="122" spans="1:21" ht="15.75" x14ac:dyDescent="0.25">
      <c r="A122" s="8" t="s">
        <v>72</v>
      </c>
      <c r="B122" s="9">
        <v>24.2</v>
      </c>
      <c r="C122" s="9">
        <f t="shared" ref="C122:C125" si="19">B122*16/100</f>
        <v>3.8719999999999999</v>
      </c>
      <c r="D122" s="9">
        <f t="shared" ref="D122:D125" si="20">B122+C122</f>
        <v>28.071999999999999</v>
      </c>
      <c r="E122" s="9">
        <v>29.04</v>
      </c>
      <c r="F122" s="9">
        <f t="shared" ref="F122:F125" si="21">E122-D122</f>
        <v>0.96799999999999997</v>
      </c>
      <c r="G122" s="9">
        <v>32.56</v>
      </c>
      <c r="H122" s="9">
        <f t="shared" ref="H122:H125" si="22">G122-D122</f>
        <v>4.4880000000000031</v>
      </c>
      <c r="I122" s="10">
        <v>32.36</v>
      </c>
      <c r="J122" s="10">
        <f t="shared" ref="J122:J125" si="23">I122-D122</f>
        <v>4.2880000000000003</v>
      </c>
      <c r="K122" s="10">
        <f t="shared" ref="K122:K125" si="24">AVERAGE(F122,H122,J122)</f>
        <v>3.2480000000000011</v>
      </c>
      <c r="L122" s="9">
        <v>27.25</v>
      </c>
      <c r="M122" s="11">
        <f t="shared" ref="M122:M125" si="25">L122*16/100</f>
        <v>4.3600000000000003</v>
      </c>
      <c r="N122" s="9">
        <f t="shared" ref="N122:N125" si="26">L122+M122</f>
        <v>31.61</v>
      </c>
      <c r="O122" s="9">
        <v>33.479999999999997</v>
      </c>
      <c r="P122" s="9">
        <f t="shared" ref="P122:P125" si="27">O122-N122</f>
        <v>1.8699999999999974</v>
      </c>
      <c r="Q122" s="9">
        <v>35.79</v>
      </c>
      <c r="R122" s="9">
        <f t="shared" ref="R122:R125" si="28">Q122-N122</f>
        <v>4.18</v>
      </c>
      <c r="S122" s="10">
        <v>37.31</v>
      </c>
      <c r="T122" s="10">
        <f t="shared" ref="T122:T125" si="29">S122-N122</f>
        <v>5.7000000000000028</v>
      </c>
      <c r="U122" s="9">
        <f t="shared" ref="U122:U125" si="30">AVERAGE(P122,R122,T122)</f>
        <v>3.9166666666666665</v>
      </c>
    </row>
    <row r="123" spans="1:21" ht="15.75" x14ac:dyDescent="0.25">
      <c r="A123" s="8" t="s">
        <v>73</v>
      </c>
      <c r="B123" s="9">
        <v>24.2</v>
      </c>
      <c r="C123" s="9">
        <f t="shared" si="19"/>
        <v>3.8719999999999999</v>
      </c>
      <c r="D123" s="9">
        <f t="shared" si="20"/>
        <v>28.071999999999999</v>
      </c>
      <c r="E123" s="9">
        <v>28.84</v>
      </c>
      <c r="F123" s="9">
        <f t="shared" si="21"/>
        <v>0.76800000000000068</v>
      </c>
      <c r="G123" s="9">
        <v>28.86</v>
      </c>
      <c r="H123" s="9">
        <f t="shared" si="22"/>
        <v>0.78800000000000026</v>
      </c>
      <c r="I123" s="10">
        <v>32.86</v>
      </c>
      <c r="J123" s="10">
        <f t="shared" si="23"/>
        <v>4.7880000000000003</v>
      </c>
      <c r="K123" s="10">
        <f t="shared" si="24"/>
        <v>2.1146666666666669</v>
      </c>
      <c r="L123" s="9">
        <v>27.25</v>
      </c>
      <c r="M123" s="11">
        <f t="shared" si="25"/>
        <v>4.3600000000000003</v>
      </c>
      <c r="N123" s="9">
        <f t="shared" si="26"/>
        <v>31.61</v>
      </c>
      <c r="O123" s="9">
        <v>33.04</v>
      </c>
      <c r="P123" s="9">
        <f t="shared" si="27"/>
        <v>1.4299999999999997</v>
      </c>
      <c r="Q123" s="9">
        <v>33.450000000000003</v>
      </c>
      <c r="R123" s="9">
        <f t="shared" si="28"/>
        <v>1.8400000000000034</v>
      </c>
      <c r="S123" s="10">
        <v>37.72</v>
      </c>
      <c r="T123" s="10">
        <f t="shared" si="29"/>
        <v>6.1099999999999994</v>
      </c>
      <c r="U123" s="9">
        <f t="shared" si="30"/>
        <v>3.1266666666666674</v>
      </c>
    </row>
    <row r="124" spans="1:21" ht="15.75" x14ac:dyDescent="0.25">
      <c r="A124" s="8" t="s">
        <v>74</v>
      </c>
      <c r="B124" s="9">
        <v>24.2</v>
      </c>
      <c r="C124" s="9">
        <f t="shared" si="19"/>
        <v>3.8719999999999999</v>
      </c>
      <c r="D124" s="9">
        <f t="shared" si="20"/>
        <v>28.071999999999999</v>
      </c>
      <c r="E124" s="9">
        <v>29.04</v>
      </c>
      <c r="F124" s="9">
        <f t="shared" si="21"/>
        <v>0.96799999999999997</v>
      </c>
      <c r="G124" s="9">
        <v>29.05</v>
      </c>
      <c r="H124" s="9">
        <f t="shared" si="22"/>
        <v>0.97800000000000153</v>
      </c>
      <c r="I124" s="10">
        <v>32.68</v>
      </c>
      <c r="J124" s="10">
        <f t="shared" si="23"/>
        <v>4.6080000000000005</v>
      </c>
      <c r="K124" s="10">
        <f t="shared" si="24"/>
        <v>2.1846666666666672</v>
      </c>
      <c r="L124" s="9">
        <v>27.25</v>
      </c>
      <c r="M124" s="11">
        <f t="shared" si="25"/>
        <v>4.3600000000000003</v>
      </c>
      <c r="N124" s="9">
        <f t="shared" si="26"/>
        <v>31.61</v>
      </c>
      <c r="O124" s="9">
        <v>32.28</v>
      </c>
      <c r="P124" s="9">
        <f t="shared" si="27"/>
        <v>0.67000000000000171</v>
      </c>
      <c r="Q124" s="9">
        <v>33.39</v>
      </c>
      <c r="R124" s="9">
        <f t="shared" si="28"/>
        <v>1.7800000000000011</v>
      </c>
      <c r="S124" s="10">
        <v>37.979999999999997</v>
      </c>
      <c r="T124" s="10">
        <f t="shared" si="29"/>
        <v>6.3699999999999974</v>
      </c>
      <c r="U124" s="9">
        <f t="shared" si="30"/>
        <v>2.94</v>
      </c>
    </row>
    <row r="125" spans="1:21" ht="16.5" thickBot="1" x14ac:dyDescent="0.3">
      <c r="A125" s="8" t="s">
        <v>75</v>
      </c>
      <c r="B125" s="9">
        <v>24.2</v>
      </c>
      <c r="C125" s="9">
        <f t="shared" si="19"/>
        <v>3.8719999999999999</v>
      </c>
      <c r="D125" s="9">
        <f t="shared" si="20"/>
        <v>28.071999999999999</v>
      </c>
      <c r="E125" s="9">
        <v>28.92</v>
      </c>
      <c r="F125" s="9">
        <f t="shared" si="21"/>
        <v>0.84800000000000253</v>
      </c>
      <c r="G125" s="9">
        <v>28.93</v>
      </c>
      <c r="H125" s="9">
        <f t="shared" si="22"/>
        <v>0.85800000000000054</v>
      </c>
      <c r="I125" s="10">
        <v>33.07</v>
      </c>
      <c r="J125" s="10">
        <f t="shared" si="23"/>
        <v>4.9980000000000011</v>
      </c>
      <c r="K125" s="10">
        <f t="shared" si="24"/>
        <v>2.2346666666666679</v>
      </c>
      <c r="L125" s="9">
        <v>27.25</v>
      </c>
      <c r="M125" s="11">
        <f t="shared" si="25"/>
        <v>4.3600000000000003</v>
      </c>
      <c r="N125" s="9">
        <f t="shared" si="26"/>
        <v>31.61</v>
      </c>
      <c r="O125" s="9">
        <v>31.84</v>
      </c>
      <c r="P125" s="9">
        <f t="shared" si="27"/>
        <v>0.23000000000000043</v>
      </c>
      <c r="Q125" s="9">
        <v>33.619999999999997</v>
      </c>
      <c r="R125" s="9">
        <f t="shared" si="28"/>
        <v>2.009999999999998</v>
      </c>
      <c r="S125" s="10">
        <v>37.950000000000003</v>
      </c>
      <c r="T125" s="10">
        <f t="shared" si="29"/>
        <v>6.3400000000000034</v>
      </c>
      <c r="U125" s="9">
        <f t="shared" si="30"/>
        <v>2.8600000000000008</v>
      </c>
    </row>
    <row r="126" spans="1:21" ht="32.25" thickBot="1" x14ac:dyDescent="0.3">
      <c r="A126" s="15" t="s">
        <v>45</v>
      </c>
      <c r="B126" s="16">
        <f>AVERAGE(B121:B125)</f>
        <v>24.2</v>
      </c>
      <c r="C126" s="16">
        <f t="shared" ref="C126:U126" si="31">AVERAGE(C121:C125)</f>
        <v>3.8719999999999999</v>
      </c>
      <c r="D126" s="16">
        <f t="shared" si="31"/>
        <v>28.071999999999996</v>
      </c>
      <c r="E126" s="16">
        <f t="shared" si="31"/>
        <v>28.832000000000004</v>
      </c>
      <c r="F126" s="16">
        <f t="shared" si="31"/>
        <v>0.7600000000000009</v>
      </c>
      <c r="G126" s="16">
        <f t="shared" si="31"/>
        <v>29.9</v>
      </c>
      <c r="H126" s="16">
        <f t="shared" si="31"/>
        <v>1.8280000000000016</v>
      </c>
      <c r="I126" s="16">
        <f t="shared" si="31"/>
        <v>32.76</v>
      </c>
      <c r="J126" s="16">
        <f t="shared" si="31"/>
        <v>4.6880000000000006</v>
      </c>
      <c r="K126" s="16">
        <f t="shared" si="31"/>
        <v>2.4253333333333336</v>
      </c>
      <c r="L126" s="16">
        <f t="shared" si="31"/>
        <v>27.25</v>
      </c>
      <c r="M126" s="16">
        <f t="shared" si="31"/>
        <v>4.3600000000000003</v>
      </c>
      <c r="N126" s="16">
        <f t="shared" si="31"/>
        <v>31.610000000000003</v>
      </c>
      <c r="O126" s="16">
        <f t="shared" si="31"/>
        <v>32.583999999999996</v>
      </c>
      <c r="P126" s="16">
        <f t="shared" si="31"/>
        <v>0.9740000000000002</v>
      </c>
      <c r="Q126" s="16">
        <f t="shared" si="31"/>
        <v>34.116</v>
      </c>
      <c r="R126" s="16">
        <f t="shared" si="31"/>
        <v>2.5060000000000002</v>
      </c>
      <c r="S126" s="16">
        <f t="shared" si="31"/>
        <v>37.803999999999995</v>
      </c>
      <c r="T126" s="16">
        <f t="shared" si="31"/>
        <v>6.1940000000000008</v>
      </c>
      <c r="U126" s="16">
        <f t="shared" si="31"/>
        <v>3.2246666666666668</v>
      </c>
    </row>
    <row r="129" spans="1:21" ht="15.75" thickBot="1" x14ac:dyDescent="0.3">
      <c r="A129" t="s">
        <v>76</v>
      </c>
    </row>
    <row r="130" spans="1:21" ht="15.75" thickBot="1" x14ac:dyDescent="0.3">
      <c r="A130" s="1" t="s">
        <v>1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3"/>
    </row>
    <row r="131" spans="1:21" ht="15.75" thickBot="1" x14ac:dyDescent="0.3">
      <c r="A131" s="4" t="s">
        <v>2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6"/>
    </row>
    <row r="132" spans="1:21" ht="30" x14ac:dyDescent="0.25">
      <c r="A132" s="23" t="s">
        <v>3</v>
      </c>
      <c r="B132" s="23" t="s">
        <v>4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 t="s">
        <v>5</v>
      </c>
      <c r="M132" s="23"/>
      <c r="N132" s="23"/>
      <c r="O132" s="23"/>
      <c r="P132" s="23"/>
      <c r="Q132" s="23"/>
      <c r="R132" s="23"/>
      <c r="S132" s="23"/>
      <c r="T132" s="23"/>
      <c r="U132" s="23"/>
    </row>
    <row r="133" spans="1:21" ht="45" x14ac:dyDescent="0.25">
      <c r="A133" s="24"/>
      <c r="B133" s="24" t="s">
        <v>6</v>
      </c>
      <c r="C133" s="24" t="s">
        <v>7</v>
      </c>
      <c r="D133" s="24" t="s">
        <v>8</v>
      </c>
      <c r="E133" s="24" t="s">
        <v>9</v>
      </c>
      <c r="F133" s="24" t="s">
        <v>10</v>
      </c>
      <c r="G133" s="24" t="s">
        <v>11</v>
      </c>
      <c r="H133" s="24" t="s">
        <v>12</v>
      </c>
      <c r="I133" s="24" t="s">
        <v>13</v>
      </c>
      <c r="J133" s="24" t="s">
        <v>14</v>
      </c>
      <c r="K133" s="24" t="s">
        <v>15</v>
      </c>
      <c r="L133" s="24" t="s">
        <v>6</v>
      </c>
      <c r="M133" s="24" t="s">
        <v>7</v>
      </c>
      <c r="N133" s="24" t="s">
        <v>8</v>
      </c>
      <c r="O133" s="24" t="s">
        <v>9</v>
      </c>
      <c r="P133" s="24" t="s">
        <v>10</v>
      </c>
      <c r="Q133" s="24" t="s">
        <v>11</v>
      </c>
      <c r="R133" s="24" t="s">
        <v>16</v>
      </c>
      <c r="S133" s="24" t="s">
        <v>13</v>
      </c>
      <c r="T133" s="24" t="s">
        <v>17</v>
      </c>
      <c r="U133" s="24" t="s">
        <v>18</v>
      </c>
    </row>
    <row r="134" spans="1:21" ht="15.75" x14ac:dyDescent="0.25">
      <c r="A134" s="8" t="s">
        <v>77</v>
      </c>
      <c r="B134" s="9">
        <v>24.2</v>
      </c>
      <c r="C134" s="9">
        <f>B134*16/100</f>
        <v>3.8719999999999999</v>
      </c>
      <c r="D134" s="9">
        <f>B134+C134</f>
        <v>28.071999999999999</v>
      </c>
      <c r="E134" s="9">
        <v>28.92</v>
      </c>
      <c r="F134" s="9">
        <f>E134-D134</f>
        <v>0.84800000000000253</v>
      </c>
      <c r="G134" s="9">
        <v>28.86</v>
      </c>
      <c r="H134" s="9">
        <f>G134-D134</f>
        <v>0.78800000000000026</v>
      </c>
      <c r="I134" s="10">
        <v>33.69</v>
      </c>
      <c r="J134" s="10">
        <f>I134-D134</f>
        <v>5.6179999999999986</v>
      </c>
      <c r="K134" s="10">
        <f>AVERAGE(F134,H134,J134)</f>
        <v>2.4180000000000006</v>
      </c>
      <c r="L134" s="9">
        <v>27.25</v>
      </c>
      <c r="M134" s="11">
        <f>L134*16/100</f>
        <v>4.3600000000000003</v>
      </c>
      <c r="N134" s="9">
        <f>L134+M134</f>
        <v>31.61</v>
      </c>
      <c r="O134" s="9">
        <v>33.340000000000003</v>
      </c>
      <c r="P134" s="9">
        <f>O134-N134</f>
        <v>1.730000000000004</v>
      </c>
      <c r="Q134" s="9">
        <v>33.450000000000003</v>
      </c>
      <c r="R134" s="9">
        <f>Q134-N134</f>
        <v>1.8400000000000034</v>
      </c>
      <c r="S134" s="10">
        <v>38.85</v>
      </c>
      <c r="T134" s="10">
        <f>S134-N134</f>
        <v>7.240000000000002</v>
      </c>
      <c r="U134" s="9">
        <f>AVERAGE(P134,R134,T134)</f>
        <v>3.6033333333333366</v>
      </c>
    </row>
    <row r="135" spans="1:21" ht="15.75" x14ac:dyDescent="0.25">
      <c r="A135" s="8" t="s">
        <v>78</v>
      </c>
      <c r="B135" s="9">
        <v>24.2</v>
      </c>
      <c r="C135" s="9">
        <f>B135*16/100</f>
        <v>3.8719999999999999</v>
      </c>
      <c r="D135" s="9">
        <f>B135+C135</f>
        <v>28.071999999999999</v>
      </c>
      <c r="E135" s="9">
        <v>28.92</v>
      </c>
      <c r="F135" s="9">
        <f t="shared" ref="F135:F138" si="32">E135-D135</f>
        <v>0.84800000000000253</v>
      </c>
      <c r="G135" s="9">
        <v>28.86</v>
      </c>
      <c r="H135" s="9">
        <f>G135-D135</f>
        <v>0.78800000000000026</v>
      </c>
      <c r="I135" s="10">
        <v>33.69</v>
      </c>
      <c r="J135" s="10">
        <f>I135-D135</f>
        <v>5.6179999999999986</v>
      </c>
      <c r="K135" s="10">
        <f>AVERAGE(F135,H135,J135)</f>
        <v>2.4180000000000006</v>
      </c>
      <c r="L135" s="9">
        <v>27.25</v>
      </c>
      <c r="M135" s="11">
        <f>L135*16/100</f>
        <v>4.3600000000000003</v>
      </c>
      <c r="N135" s="9">
        <f>L135+M135</f>
        <v>31.61</v>
      </c>
      <c r="O135" s="9">
        <v>33.340000000000003</v>
      </c>
      <c r="P135" s="9">
        <f t="shared" ref="P135:P138" si="33">O135-N135</f>
        <v>1.730000000000004</v>
      </c>
      <c r="Q135" s="9">
        <v>33.450000000000003</v>
      </c>
      <c r="R135" s="9">
        <f>Q135-N135</f>
        <v>1.8400000000000034</v>
      </c>
      <c r="S135" s="10">
        <v>38.85</v>
      </c>
      <c r="T135" s="10">
        <f>S135-N135</f>
        <v>7.240000000000002</v>
      </c>
      <c r="U135" s="9">
        <f>AVERAGE(P135,R135,T135)</f>
        <v>3.6033333333333366</v>
      </c>
    </row>
    <row r="136" spans="1:21" ht="15.75" x14ac:dyDescent="0.25">
      <c r="A136" s="8" t="s">
        <v>79</v>
      </c>
      <c r="B136" s="9">
        <v>24.2</v>
      </c>
      <c r="C136" s="9">
        <f>B136*16/100</f>
        <v>3.8719999999999999</v>
      </c>
      <c r="D136" s="9">
        <f>B136+C136</f>
        <v>28.071999999999999</v>
      </c>
      <c r="E136" s="9">
        <v>28.92</v>
      </c>
      <c r="F136" s="9">
        <f t="shared" si="32"/>
        <v>0.84800000000000253</v>
      </c>
      <c r="G136" s="9">
        <v>28.86</v>
      </c>
      <c r="H136" s="9">
        <f>G136-D136</f>
        <v>0.78800000000000026</v>
      </c>
      <c r="I136" s="10">
        <v>33.69</v>
      </c>
      <c r="J136" s="10">
        <f>I136-D136</f>
        <v>5.6179999999999986</v>
      </c>
      <c r="K136" s="10">
        <f>AVERAGE(F136,H136,J136)</f>
        <v>2.4180000000000006</v>
      </c>
      <c r="L136" s="9">
        <v>27.25</v>
      </c>
      <c r="M136" s="11">
        <f>L136*16/100</f>
        <v>4.3600000000000003</v>
      </c>
      <c r="N136" s="9">
        <f>L136+M136</f>
        <v>31.61</v>
      </c>
      <c r="O136" s="9">
        <v>33.340000000000003</v>
      </c>
      <c r="P136" s="9">
        <f t="shared" si="33"/>
        <v>1.730000000000004</v>
      </c>
      <c r="Q136" s="9">
        <v>33.450000000000003</v>
      </c>
      <c r="R136" s="9">
        <f>Q136-N136</f>
        <v>1.8400000000000034</v>
      </c>
      <c r="S136" s="10">
        <v>38.85</v>
      </c>
      <c r="T136" s="10">
        <f>S136-N136</f>
        <v>7.240000000000002</v>
      </c>
      <c r="U136" s="9">
        <f>AVERAGE(P136,R136,T136)</f>
        <v>3.6033333333333366</v>
      </c>
    </row>
    <row r="137" spans="1:21" ht="15.75" x14ac:dyDescent="0.25">
      <c r="A137" s="8" t="s">
        <v>80</v>
      </c>
      <c r="B137" s="9">
        <v>24.2</v>
      </c>
      <c r="C137" s="9">
        <f>B137*16/100</f>
        <v>3.8719999999999999</v>
      </c>
      <c r="D137" s="9">
        <f>B137+C137</f>
        <v>28.071999999999999</v>
      </c>
      <c r="E137" s="9">
        <v>29.24</v>
      </c>
      <c r="F137" s="9">
        <f t="shared" si="32"/>
        <v>1.1679999999999993</v>
      </c>
      <c r="G137" s="9">
        <v>28.89</v>
      </c>
      <c r="H137" s="9">
        <f>G137-D137</f>
        <v>0.81800000000000139</v>
      </c>
      <c r="I137" s="10">
        <v>33.72</v>
      </c>
      <c r="J137" s="10">
        <f>I137-D137</f>
        <v>5.6479999999999997</v>
      </c>
      <c r="K137" s="10">
        <f>AVERAGE(F137,H137,J137)</f>
        <v>2.5446666666666666</v>
      </c>
      <c r="L137" s="9">
        <v>27.25</v>
      </c>
      <c r="M137" s="11">
        <f>L137*16/100</f>
        <v>4.3600000000000003</v>
      </c>
      <c r="N137" s="9">
        <f>L137+M137</f>
        <v>31.61</v>
      </c>
      <c r="O137" s="9">
        <v>33.08</v>
      </c>
      <c r="P137" s="9">
        <f t="shared" si="33"/>
        <v>1.4699999999999989</v>
      </c>
      <c r="Q137" s="9">
        <v>33.630000000000003</v>
      </c>
      <c r="R137" s="9">
        <f>Q137-N137</f>
        <v>2.0200000000000031</v>
      </c>
      <c r="S137" s="10">
        <v>38.26</v>
      </c>
      <c r="T137" s="10">
        <f>S137-N137</f>
        <v>6.6499999999999986</v>
      </c>
      <c r="U137" s="9">
        <f>AVERAGE(P137,R137,T137)</f>
        <v>3.3800000000000003</v>
      </c>
    </row>
    <row r="138" spans="1:21" ht="16.5" thickBot="1" x14ac:dyDescent="0.3">
      <c r="A138" s="8" t="s">
        <v>81</v>
      </c>
      <c r="B138" s="12">
        <v>24.2</v>
      </c>
      <c r="C138" s="12">
        <f>B138*16/100</f>
        <v>3.8719999999999999</v>
      </c>
      <c r="D138" s="12">
        <f>B138+C138</f>
        <v>28.071999999999999</v>
      </c>
      <c r="E138" s="9">
        <v>29.24</v>
      </c>
      <c r="F138" s="9">
        <f t="shared" si="32"/>
        <v>1.1679999999999993</v>
      </c>
      <c r="G138" s="9">
        <v>28.89</v>
      </c>
      <c r="H138" s="9">
        <f>G138-D138</f>
        <v>0.81800000000000139</v>
      </c>
      <c r="I138" s="10">
        <v>33.72</v>
      </c>
      <c r="J138" s="13">
        <f>I138-D138</f>
        <v>5.6479999999999997</v>
      </c>
      <c r="K138" s="13">
        <f>AVERAGE(F138,H138,J138)</f>
        <v>2.5446666666666666</v>
      </c>
      <c r="L138" s="12">
        <v>27.25</v>
      </c>
      <c r="M138" s="14">
        <f>L138*16/100</f>
        <v>4.3600000000000003</v>
      </c>
      <c r="N138" s="12">
        <f>L138+M138</f>
        <v>31.61</v>
      </c>
      <c r="O138" s="9">
        <v>33.08</v>
      </c>
      <c r="P138" s="9">
        <f t="shared" si="33"/>
        <v>1.4699999999999989</v>
      </c>
      <c r="Q138" s="9">
        <v>33.630000000000003</v>
      </c>
      <c r="R138" s="12">
        <f>Q138-N138</f>
        <v>2.0200000000000031</v>
      </c>
      <c r="S138" s="10">
        <v>38.26</v>
      </c>
      <c r="T138" s="13">
        <f>S138-N138</f>
        <v>6.6499999999999986</v>
      </c>
      <c r="U138" s="12">
        <f>AVERAGE(P138,R138,T138)</f>
        <v>3.3800000000000003</v>
      </c>
    </row>
    <row r="139" spans="1:21" ht="32.25" thickBot="1" x14ac:dyDescent="0.3">
      <c r="A139" s="15" t="s">
        <v>24</v>
      </c>
      <c r="B139" s="16">
        <f>AVERAGE(B134:B138)</f>
        <v>24.2</v>
      </c>
      <c r="C139" s="16">
        <f t="shared" ref="C139:U139" si="34">AVERAGE(C134:C138)</f>
        <v>3.8719999999999999</v>
      </c>
      <c r="D139" s="16">
        <f t="shared" si="34"/>
        <v>28.071999999999996</v>
      </c>
      <c r="E139" s="16">
        <f t="shared" si="34"/>
        <v>29.048000000000002</v>
      </c>
      <c r="F139" s="16">
        <f t="shared" si="34"/>
        <v>0.9760000000000012</v>
      </c>
      <c r="G139" s="16">
        <f t="shared" si="34"/>
        <v>28.872000000000003</v>
      </c>
      <c r="H139" s="16">
        <f t="shared" si="34"/>
        <v>0.80000000000000071</v>
      </c>
      <c r="I139" s="16">
        <f t="shared" si="34"/>
        <v>33.701999999999998</v>
      </c>
      <c r="J139" s="16">
        <f t="shared" si="34"/>
        <v>5.629999999999999</v>
      </c>
      <c r="K139" s="16">
        <f t="shared" si="34"/>
        <v>2.4686666666666666</v>
      </c>
      <c r="L139" s="16">
        <f t="shared" si="34"/>
        <v>27.25</v>
      </c>
      <c r="M139" s="16">
        <f t="shared" si="34"/>
        <v>4.3600000000000003</v>
      </c>
      <c r="N139" s="16">
        <f t="shared" si="34"/>
        <v>31.610000000000003</v>
      </c>
      <c r="O139" s="16">
        <f t="shared" si="34"/>
        <v>33.236000000000004</v>
      </c>
      <c r="P139" s="16">
        <f t="shared" si="34"/>
        <v>1.6260000000000019</v>
      </c>
      <c r="Q139" s="16">
        <f t="shared" si="34"/>
        <v>33.522000000000006</v>
      </c>
      <c r="R139" s="16">
        <f t="shared" si="34"/>
        <v>1.9120000000000033</v>
      </c>
      <c r="S139" s="16">
        <f t="shared" si="34"/>
        <v>38.613999999999997</v>
      </c>
      <c r="T139" s="16">
        <f t="shared" si="34"/>
        <v>7.0040000000000004</v>
      </c>
      <c r="U139" s="16">
        <f t="shared" si="34"/>
        <v>3.514000000000002</v>
      </c>
    </row>
    <row r="140" spans="1:21" ht="15.75" thickBot="1" x14ac:dyDescent="0.3"/>
    <row r="141" spans="1:21" ht="15.75" thickBot="1" x14ac:dyDescent="0.3">
      <c r="A141" s="1" t="s">
        <v>1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3"/>
    </row>
    <row r="142" spans="1:21" ht="15.75" thickBot="1" x14ac:dyDescent="0.3">
      <c r="A142" s="4" t="s">
        <v>2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6"/>
    </row>
    <row r="143" spans="1:21" ht="30" x14ac:dyDescent="0.25">
      <c r="A143" s="23" t="s">
        <v>3</v>
      </c>
      <c r="B143" s="23" t="s">
        <v>4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23" t="s">
        <v>5</v>
      </c>
      <c r="M143" s="23"/>
      <c r="N143" s="23"/>
      <c r="O143" s="23"/>
      <c r="P143" s="23"/>
      <c r="Q143" s="23"/>
      <c r="R143" s="23"/>
      <c r="S143" s="23"/>
      <c r="T143" s="23"/>
      <c r="U143" s="23"/>
    </row>
    <row r="144" spans="1:21" ht="45" x14ac:dyDescent="0.25">
      <c r="A144" s="24"/>
      <c r="B144" s="24" t="s">
        <v>6</v>
      </c>
      <c r="C144" s="24" t="s">
        <v>7</v>
      </c>
      <c r="D144" s="24" t="s">
        <v>8</v>
      </c>
      <c r="E144" s="24" t="s">
        <v>9</v>
      </c>
      <c r="F144" s="24" t="s">
        <v>10</v>
      </c>
      <c r="G144" s="24" t="s">
        <v>11</v>
      </c>
      <c r="H144" s="24" t="s">
        <v>12</v>
      </c>
      <c r="I144" s="24" t="s">
        <v>13</v>
      </c>
      <c r="J144" s="24" t="s">
        <v>14</v>
      </c>
      <c r="K144" s="24" t="s">
        <v>15</v>
      </c>
      <c r="L144" s="24" t="s">
        <v>6</v>
      </c>
      <c r="M144" s="24" t="s">
        <v>7</v>
      </c>
      <c r="N144" s="24" t="s">
        <v>8</v>
      </c>
      <c r="O144" s="24" t="s">
        <v>9</v>
      </c>
      <c r="P144" s="24" t="s">
        <v>10</v>
      </c>
      <c r="Q144" s="24" t="s">
        <v>11</v>
      </c>
      <c r="R144" s="24" t="s">
        <v>16</v>
      </c>
      <c r="S144" s="24" t="s">
        <v>13</v>
      </c>
      <c r="T144" s="24" t="s">
        <v>17</v>
      </c>
      <c r="U144" s="24" t="s">
        <v>18</v>
      </c>
    </row>
    <row r="145" spans="1:21" ht="15.75" x14ac:dyDescent="0.25">
      <c r="A145" s="8" t="s">
        <v>82</v>
      </c>
      <c r="B145" s="9">
        <v>24.2</v>
      </c>
      <c r="C145" s="9">
        <f>B145*16/100</f>
        <v>3.8719999999999999</v>
      </c>
      <c r="D145" s="9">
        <f>B145+C145</f>
        <v>28.071999999999999</v>
      </c>
      <c r="E145" s="9">
        <v>29.24</v>
      </c>
      <c r="F145" s="9">
        <f>E145-D145</f>
        <v>1.1679999999999993</v>
      </c>
      <c r="G145" s="9">
        <v>28.89</v>
      </c>
      <c r="H145" s="9">
        <f>G145-D145</f>
        <v>0.81800000000000139</v>
      </c>
      <c r="I145" s="10">
        <v>33.72</v>
      </c>
      <c r="J145" s="10">
        <f>I145-D145</f>
        <v>5.6479999999999997</v>
      </c>
      <c r="K145" s="10">
        <f>AVERAGE(F145,H145,J145)</f>
        <v>2.5446666666666666</v>
      </c>
      <c r="L145" s="9">
        <v>27.25</v>
      </c>
      <c r="M145" s="11">
        <f>L145*16/100</f>
        <v>4.3600000000000003</v>
      </c>
      <c r="N145" s="9">
        <f>L145+M145</f>
        <v>31.61</v>
      </c>
      <c r="O145" s="9">
        <v>33.08</v>
      </c>
      <c r="P145" s="9">
        <f>O145-N145</f>
        <v>1.4699999999999989</v>
      </c>
      <c r="Q145" s="9">
        <v>33.630000000000003</v>
      </c>
      <c r="R145" s="9">
        <f>Q145-N145</f>
        <v>2.0200000000000031</v>
      </c>
      <c r="S145" s="10">
        <v>38.26</v>
      </c>
      <c r="T145" s="10">
        <f>S145-N145</f>
        <v>6.6499999999999986</v>
      </c>
      <c r="U145" s="9">
        <f>AVERAGE(P145,R145,T145)</f>
        <v>3.3800000000000003</v>
      </c>
    </row>
    <row r="146" spans="1:21" ht="15.75" x14ac:dyDescent="0.25">
      <c r="A146" s="8" t="s">
        <v>83</v>
      </c>
      <c r="B146" s="9">
        <v>24.2</v>
      </c>
      <c r="C146" s="9">
        <f>B146*16/100</f>
        <v>3.8719999999999999</v>
      </c>
      <c r="D146" s="9">
        <f>B146+C146</f>
        <v>28.071999999999999</v>
      </c>
      <c r="E146" s="9">
        <v>29.24</v>
      </c>
      <c r="F146" s="9">
        <f t="shared" ref="F146:F149" si="35">E146-D146</f>
        <v>1.1679999999999993</v>
      </c>
      <c r="G146" s="9">
        <v>28.89</v>
      </c>
      <c r="H146" s="9">
        <f>G146-D146</f>
        <v>0.81800000000000139</v>
      </c>
      <c r="I146" s="10">
        <v>33.72</v>
      </c>
      <c r="J146" s="10">
        <f>I146-D146</f>
        <v>5.6479999999999997</v>
      </c>
      <c r="K146" s="10">
        <f>AVERAGE(F146,H146,J146)</f>
        <v>2.5446666666666666</v>
      </c>
      <c r="L146" s="9">
        <v>27.25</v>
      </c>
      <c r="M146" s="11">
        <f>L146*16/100</f>
        <v>4.3600000000000003</v>
      </c>
      <c r="N146" s="9">
        <f>L146+M146</f>
        <v>31.61</v>
      </c>
      <c r="O146" s="9">
        <v>33.08</v>
      </c>
      <c r="P146" s="9">
        <f t="shared" ref="P146:P149" si="36">O146-N146</f>
        <v>1.4699999999999989</v>
      </c>
      <c r="Q146" s="9">
        <v>33.630000000000003</v>
      </c>
      <c r="R146" s="9">
        <f>Q146-N146</f>
        <v>2.0200000000000031</v>
      </c>
      <c r="S146" s="10">
        <v>38.26</v>
      </c>
      <c r="T146" s="10">
        <f>S146-N146</f>
        <v>6.6499999999999986</v>
      </c>
      <c r="U146" s="9">
        <f>AVERAGE(P146,R146,T146)</f>
        <v>3.3800000000000003</v>
      </c>
    </row>
    <row r="147" spans="1:21" ht="15.75" x14ac:dyDescent="0.25">
      <c r="A147" s="8" t="s">
        <v>84</v>
      </c>
      <c r="B147" s="9">
        <v>24.2</v>
      </c>
      <c r="C147" s="9">
        <f>B147*16/100</f>
        <v>3.8719999999999999</v>
      </c>
      <c r="D147" s="9">
        <f>B147+C147</f>
        <v>28.071999999999999</v>
      </c>
      <c r="E147" s="9">
        <v>29.24</v>
      </c>
      <c r="F147" s="9">
        <f t="shared" si="35"/>
        <v>1.1679999999999993</v>
      </c>
      <c r="G147" s="9">
        <v>28.89</v>
      </c>
      <c r="H147" s="9">
        <f>G147-D147</f>
        <v>0.81800000000000139</v>
      </c>
      <c r="I147" s="10">
        <v>33.72</v>
      </c>
      <c r="J147" s="10">
        <f>I147-D147</f>
        <v>5.6479999999999997</v>
      </c>
      <c r="K147" s="10">
        <f>AVERAGE(F147,H147,J147)</f>
        <v>2.5446666666666666</v>
      </c>
      <c r="L147" s="9">
        <v>27.25</v>
      </c>
      <c r="M147" s="11">
        <f>L147*16/100</f>
        <v>4.3600000000000003</v>
      </c>
      <c r="N147" s="9">
        <f>L147+M147</f>
        <v>31.61</v>
      </c>
      <c r="O147" s="9">
        <v>33.08</v>
      </c>
      <c r="P147" s="9">
        <f t="shared" si="36"/>
        <v>1.4699999999999989</v>
      </c>
      <c r="Q147" s="9">
        <v>33.630000000000003</v>
      </c>
      <c r="R147" s="9">
        <f>Q147-N147</f>
        <v>2.0200000000000031</v>
      </c>
      <c r="S147" s="10">
        <v>38.26</v>
      </c>
      <c r="T147" s="10">
        <f>S147-N147</f>
        <v>6.6499999999999986</v>
      </c>
      <c r="U147" s="9">
        <f>AVERAGE(P147,R147,T147)</f>
        <v>3.3800000000000003</v>
      </c>
    </row>
    <row r="148" spans="1:21" ht="15.75" x14ac:dyDescent="0.25">
      <c r="A148" s="8" t="s">
        <v>85</v>
      </c>
      <c r="B148" s="9">
        <v>24.2</v>
      </c>
      <c r="C148" s="9">
        <f>B148*16/100</f>
        <v>3.8719999999999999</v>
      </c>
      <c r="D148" s="9">
        <f>B148+C148</f>
        <v>28.071999999999999</v>
      </c>
      <c r="E148" s="9">
        <v>29.24</v>
      </c>
      <c r="F148" s="9">
        <f t="shared" si="35"/>
        <v>1.1679999999999993</v>
      </c>
      <c r="G148" s="9">
        <v>28.89</v>
      </c>
      <c r="H148" s="9">
        <f>G148-D148</f>
        <v>0.81800000000000139</v>
      </c>
      <c r="I148" s="10">
        <v>33.72</v>
      </c>
      <c r="J148" s="10">
        <f>I148-D148</f>
        <v>5.6479999999999997</v>
      </c>
      <c r="K148" s="10">
        <f>AVERAGE(F148,H148,J148)</f>
        <v>2.5446666666666666</v>
      </c>
      <c r="L148" s="9">
        <v>27.25</v>
      </c>
      <c r="M148" s="11">
        <f>L148*16/100</f>
        <v>4.3600000000000003</v>
      </c>
      <c r="N148" s="9">
        <f>L148+M148</f>
        <v>31.61</v>
      </c>
      <c r="O148" s="9">
        <v>33.08</v>
      </c>
      <c r="P148" s="9">
        <f t="shared" si="36"/>
        <v>1.4699999999999989</v>
      </c>
      <c r="Q148" s="9">
        <v>33.630000000000003</v>
      </c>
      <c r="R148" s="9">
        <f>Q148-N148</f>
        <v>2.0200000000000031</v>
      </c>
      <c r="S148" s="10">
        <v>38.26</v>
      </c>
      <c r="T148" s="10">
        <f>S148-N148</f>
        <v>6.6499999999999986</v>
      </c>
      <c r="U148" s="9">
        <f>AVERAGE(P148,R148,T148)</f>
        <v>3.3800000000000003</v>
      </c>
    </row>
    <row r="149" spans="1:21" ht="16.5" thickBot="1" x14ac:dyDescent="0.3">
      <c r="A149" s="8" t="s">
        <v>86</v>
      </c>
      <c r="B149" s="12">
        <v>24.2</v>
      </c>
      <c r="C149" s="12">
        <f>B149*16/100</f>
        <v>3.8719999999999999</v>
      </c>
      <c r="D149" s="12">
        <f>B149+C149</f>
        <v>28.071999999999999</v>
      </c>
      <c r="E149" s="9">
        <v>30.32</v>
      </c>
      <c r="F149" s="9">
        <f t="shared" si="35"/>
        <v>2.2480000000000011</v>
      </c>
      <c r="G149" s="12">
        <v>28.96</v>
      </c>
      <c r="H149" s="9">
        <f>G149-D149</f>
        <v>0.88800000000000168</v>
      </c>
      <c r="I149" s="13">
        <v>33.82</v>
      </c>
      <c r="J149" s="13">
        <f>I149-D149</f>
        <v>5.7480000000000011</v>
      </c>
      <c r="K149" s="13">
        <f>AVERAGE(F149,H149,J149)</f>
        <v>2.9613333333333345</v>
      </c>
      <c r="L149" s="12">
        <v>27.25</v>
      </c>
      <c r="M149" s="14">
        <f>L149*16/100</f>
        <v>4.3600000000000003</v>
      </c>
      <c r="N149" s="12">
        <f>L149+M149</f>
        <v>31.61</v>
      </c>
      <c r="O149" s="9">
        <v>34</v>
      </c>
      <c r="P149" s="9">
        <f t="shared" si="36"/>
        <v>2.3900000000000006</v>
      </c>
      <c r="Q149" s="12">
        <v>33.590000000000003</v>
      </c>
      <c r="R149" s="12">
        <f>Q149-N149</f>
        <v>1.980000000000004</v>
      </c>
      <c r="S149" s="13">
        <v>38.68</v>
      </c>
      <c r="T149" s="13">
        <f>S149-N149</f>
        <v>7.07</v>
      </c>
      <c r="U149" s="12">
        <f>AVERAGE(P149,R149,T149)</f>
        <v>3.8133333333333348</v>
      </c>
    </row>
    <row r="150" spans="1:21" ht="32.25" thickBot="1" x14ac:dyDescent="0.3">
      <c r="A150" s="15" t="s">
        <v>24</v>
      </c>
      <c r="B150" s="16">
        <f>AVERAGE(B145:B149)</f>
        <v>24.2</v>
      </c>
      <c r="C150" s="16">
        <f t="shared" ref="C150:U150" si="37">AVERAGE(C145:C149)</f>
        <v>3.8719999999999999</v>
      </c>
      <c r="D150" s="16">
        <f t="shared" si="37"/>
        <v>28.071999999999996</v>
      </c>
      <c r="E150" s="16">
        <f t="shared" si="37"/>
        <v>29.456</v>
      </c>
      <c r="F150" s="16">
        <f t="shared" si="37"/>
        <v>1.3839999999999997</v>
      </c>
      <c r="G150" s="16">
        <f t="shared" si="37"/>
        <v>28.904000000000003</v>
      </c>
      <c r="H150" s="16">
        <f t="shared" si="37"/>
        <v>0.83200000000000141</v>
      </c>
      <c r="I150" s="16">
        <f t="shared" si="37"/>
        <v>33.739999999999995</v>
      </c>
      <c r="J150" s="16">
        <f t="shared" si="37"/>
        <v>5.6680000000000001</v>
      </c>
      <c r="K150" s="16">
        <f t="shared" si="37"/>
        <v>2.6280000000000001</v>
      </c>
      <c r="L150" s="16">
        <f t="shared" si="37"/>
        <v>27.25</v>
      </c>
      <c r="M150" s="16">
        <f t="shared" si="37"/>
        <v>4.3600000000000003</v>
      </c>
      <c r="N150" s="16">
        <f t="shared" si="37"/>
        <v>31.610000000000003</v>
      </c>
      <c r="O150" s="16">
        <f t="shared" si="37"/>
        <v>33.263999999999996</v>
      </c>
      <c r="P150" s="16">
        <f t="shared" si="37"/>
        <v>1.6539999999999992</v>
      </c>
      <c r="Q150" s="16">
        <f t="shared" si="37"/>
        <v>33.622</v>
      </c>
      <c r="R150" s="16">
        <f t="shared" si="37"/>
        <v>2.0120000000000031</v>
      </c>
      <c r="S150" s="16">
        <f t="shared" si="37"/>
        <v>38.344000000000001</v>
      </c>
      <c r="T150" s="16">
        <f t="shared" si="37"/>
        <v>6.7339999999999991</v>
      </c>
      <c r="U150" s="16">
        <f t="shared" si="37"/>
        <v>3.4666666666666672</v>
      </c>
    </row>
    <row r="151" spans="1:21" ht="15.75" thickBot="1" x14ac:dyDescent="0.3"/>
    <row r="152" spans="1:21" ht="15.75" thickBot="1" x14ac:dyDescent="0.3">
      <c r="A152" s="1" t="s">
        <v>1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3"/>
    </row>
    <row r="153" spans="1:21" ht="15.75" thickBot="1" x14ac:dyDescent="0.3">
      <c r="A153" s="4" t="s">
        <v>2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6"/>
    </row>
    <row r="154" spans="1:21" ht="30" x14ac:dyDescent="0.25">
      <c r="A154" s="23" t="s">
        <v>3</v>
      </c>
      <c r="B154" s="23" t="s">
        <v>4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 t="s">
        <v>5</v>
      </c>
      <c r="M154" s="23"/>
      <c r="N154" s="23"/>
      <c r="O154" s="23"/>
      <c r="P154" s="23"/>
      <c r="Q154" s="23"/>
      <c r="R154" s="23"/>
      <c r="S154" s="23"/>
      <c r="T154" s="23"/>
      <c r="U154" s="23"/>
    </row>
    <row r="155" spans="1:21" ht="45" x14ac:dyDescent="0.25">
      <c r="A155" s="24"/>
      <c r="B155" s="24" t="s">
        <v>6</v>
      </c>
      <c r="C155" s="24" t="s">
        <v>7</v>
      </c>
      <c r="D155" s="24" t="s">
        <v>8</v>
      </c>
      <c r="E155" s="24" t="s">
        <v>9</v>
      </c>
      <c r="F155" s="24" t="s">
        <v>10</v>
      </c>
      <c r="G155" s="24" t="s">
        <v>11</v>
      </c>
      <c r="H155" s="24" t="s">
        <v>12</v>
      </c>
      <c r="I155" s="24" t="s">
        <v>13</v>
      </c>
      <c r="J155" s="24" t="s">
        <v>14</v>
      </c>
      <c r="K155" s="24" t="s">
        <v>15</v>
      </c>
      <c r="L155" s="24" t="s">
        <v>6</v>
      </c>
      <c r="M155" s="24" t="s">
        <v>7</v>
      </c>
      <c r="N155" s="24" t="s">
        <v>8</v>
      </c>
      <c r="O155" s="24" t="s">
        <v>9</v>
      </c>
      <c r="P155" s="24" t="s">
        <v>10</v>
      </c>
      <c r="Q155" s="24" t="s">
        <v>11</v>
      </c>
      <c r="R155" s="24" t="s">
        <v>16</v>
      </c>
      <c r="S155" s="24" t="s">
        <v>13</v>
      </c>
      <c r="T155" s="24" t="s">
        <v>17</v>
      </c>
      <c r="U155" s="24" t="s">
        <v>18</v>
      </c>
    </row>
    <row r="156" spans="1:21" ht="15.75" x14ac:dyDescent="0.25">
      <c r="A156" s="8" t="s">
        <v>87</v>
      </c>
      <c r="B156" s="9">
        <v>24.2</v>
      </c>
      <c r="C156" s="9">
        <f>B156*16/100</f>
        <v>3.8719999999999999</v>
      </c>
      <c r="D156" s="9">
        <f>B156+C156</f>
        <v>28.071999999999999</v>
      </c>
      <c r="E156" s="9">
        <v>30.32</v>
      </c>
      <c r="F156" s="9">
        <f>E156-D156</f>
        <v>2.2480000000000011</v>
      </c>
      <c r="G156" s="12">
        <v>28.96</v>
      </c>
      <c r="H156" s="9">
        <f>G156-D156</f>
        <v>0.88800000000000168</v>
      </c>
      <c r="I156" s="13">
        <v>33.82</v>
      </c>
      <c r="J156" s="10">
        <f>I156-D156</f>
        <v>5.7480000000000011</v>
      </c>
      <c r="K156" s="10">
        <f>AVERAGE(F156,H156,J156)</f>
        <v>2.9613333333333345</v>
      </c>
      <c r="L156" s="9">
        <v>27.25</v>
      </c>
      <c r="M156" s="11">
        <f>L156*16/100</f>
        <v>4.3600000000000003</v>
      </c>
      <c r="N156" s="9">
        <f>L156+M156</f>
        <v>31.61</v>
      </c>
      <c r="O156" s="9">
        <v>34</v>
      </c>
      <c r="P156" s="9">
        <f>O156-N156</f>
        <v>2.3900000000000006</v>
      </c>
      <c r="Q156" s="12">
        <v>33.590000000000003</v>
      </c>
      <c r="R156" s="9">
        <f>Q156-N156</f>
        <v>1.980000000000004</v>
      </c>
      <c r="S156" s="13">
        <v>38.68</v>
      </c>
      <c r="T156" s="10">
        <f>S156-N156</f>
        <v>7.07</v>
      </c>
      <c r="U156" s="9">
        <f>AVERAGE(P156,R156,T156)</f>
        <v>3.8133333333333348</v>
      </c>
    </row>
    <row r="157" spans="1:21" ht="15.75" x14ac:dyDescent="0.25">
      <c r="A157" s="8" t="s">
        <v>88</v>
      </c>
      <c r="B157" s="9">
        <v>24.2</v>
      </c>
      <c r="C157" s="9">
        <f>B157*16/100</f>
        <v>3.8719999999999999</v>
      </c>
      <c r="D157" s="9">
        <f>B157+C157</f>
        <v>28.071999999999999</v>
      </c>
      <c r="E157" s="9">
        <v>30.32</v>
      </c>
      <c r="F157" s="9">
        <f t="shared" ref="F157:F160" si="38">E157-D157</f>
        <v>2.2480000000000011</v>
      </c>
      <c r="G157" s="12">
        <v>28.96</v>
      </c>
      <c r="H157" s="9">
        <f>G157-D157</f>
        <v>0.88800000000000168</v>
      </c>
      <c r="I157" s="13">
        <v>33.82</v>
      </c>
      <c r="J157" s="10">
        <f>I157-D157</f>
        <v>5.7480000000000011</v>
      </c>
      <c r="K157" s="10">
        <f>AVERAGE(F157,H157,J157)</f>
        <v>2.9613333333333345</v>
      </c>
      <c r="L157" s="9">
        <v>27.25</v>
      </c>
      <c r="M157" s="11">
        <f>L157*16/100</f>
        <v>4.3600000000000003</v>
      </c>
      <c r="N157" s="9">
        <f>L157+M157</f>
        <v>31.61</v>
      </c>
      <c r="O157" s="9">
        <v>34</v>
      </c>
      <c r="P157" s="9">
        <f t="shared" ref="P157:P160" si="39">O157-N157</f>
        <v>2.3900000000000006</v>
      </c>
      <c r="Q157" s="12">
        <v>33.590000000000003</v>
      </c>
      <c r="R157" s="9">
        <f>Q157-N157</f>
        <v>1.980000000000004</v>
      </c>
      <c r="S157" s="13">
        <v>38.68</v>
      </c>
      <c r="T157" s="10">
        <f>S157-N157</f>
        <v>7.07</v>
      </c>
      <c r="U157" s="9">
        <f>AVERAGE(P157,R157,T157)</f>
        <v>3.8133333333333348</v>
      </c>
    </row>
    <row r="158" spans="1:21" ht="15.75" x14ac:dyDescent="0.25">
      <c r="A158" s="8" t="s">
        <v>89</v>
      </c>
      <c r="B158" s="9">
        <v>24.2</v>
      </c>
      <c r="C158" s="9">
        <f>B158*16/100</f>
        <v>3.8719999999999999</v>
      </c>
      <c r="D158" s="9">
        <f>B158+C158</f>
        <v>28.071999999999999</v>
      </c>
      <c r="E158" s="9">
        <v>30.32</v>
      </c>
      <c r="F158" s="9">
        <f t="shared" si="38"/>
        <v>2.2480000000000011</v>
      </c>
      <c r="G158" s="12">
        <v>28.96</v>
      </c>
      <c r="H158" s="9">
        <f>G158-D158</f>
        <v>0.88800000000000168</v>
      </c>
      <c r="I158" s="13">
        <v>33.82</v>
      </c>
      <c r="J158" s="10">
        <f>I158-D158</f>
        <v>5.7480000000000011</v>
      </c>
      <c r="K158" s="10">
        <f>AVERAGE(F158,H158,J158)</f>
        <v>2.9613333333333345</v>
      </c>
      <c r="L158" s="9">
        <v>27.25</v>
      </c>
      <c r="M158" s="11">
        <f>L158*16/100</f>
        <v>4.3600000000000003</v>
      </c>
      <c r="N158" s="9">
        <f>L158+M158</f>
        <v>31.61</v>
      </c>
      <c r="O158" s="9">
        <v>34</v>
      </c>
      <c r="P158" s="9">
        <f t="shared" si="39"/>
        <v>2.3900000000000006</v>
      </c>
      <c r="Q158" s="12">
        <v>33.590000000000003</v>
      </c>
      <c r="R158" s="9">
        <f>Q158-N158</f>
        <v>1.980000000000004</v>
      </c>
      <c r="S158" s="13">
        <v>38.68</v>
      </c>
      <c r="T158" s="10">
        <f>S158-N158</f>
        <v>7.07</v>
      </c>
      <c r="U158" s="9">
        <f>AVERAGE(P158,R158,T158)</f>
        <v>3.8133333333333348</v>
      </c>
    </row>
    <row r="159" spans="1:21" ht="15.75" x14ac:dyDescent="0.25">
      <c r="A159" s="8" t="s">
        <v>90</v>
      </c>
      <c r="B159" s="9">
        <v>24.2</v>
      </c>
      <c r="C159" s="9">
        <f>B159*16/100</f>
        <v>3.8719999999999999</v>
      </c>
      <c r="D159" s="9">
        <f>B159+C159</f>
        <v>28.071999999999999</v>
      </c>
      <c r="E159" s="9">
        <v>30.32</v>
      </c>
      <c r="F159" s="9">
        <f t="shared" si="38"/>
        <v>2.2480000000000011</v>
      </c>
      <c r="G159" s="12">
        <v>28.96</v>
      </c>
      <c r="H159" s="9">
        <f>G159-D159</f>
        <v>0.88800000000000168</v>
      </c>
      <c r="I159" s="13">
        <v>33.82</v>
      </c>
      <c r="J159" s="10">
        <f>I159-D159</f>
        <v>5.7480000000000011</v>
      </c>
      <c r="K159" s="10">
        <f>AVERAGE(F159,H159,J159)</f>
        <v>2.9613333333333345</v>
      </c>
      <c r="L159" s="9">
        <v>27.25</v>
      </c>
      <c r="M159" s="11">
        <f>L159*16/100</f>
        <v>4.3600000000000003</v>
      </c>
      <c r="N159" s="9">
        <f>L159+M159</f>
        <v>31.61</v>
      </c>
      <c r="O159" s="9">
        <v>34</v>
      </c>
      <c r="P159" s="9">
        <f t="shared" si="39"/>
        <v>2.3900000000000006</v>
      </c>
      <c r="Q159" s="12">
        <v>33.590000000000003</v>
      </c>
      <c r="R159" s="9">
        <f>Q159-N159</f>
        <v>1.980000000000004</v>
      </c>
      <c r="S159" s="13">
        <v>38.68</v>
      </c>
      <c r="T159" s="10">
        <f>S159-N159</f>
        <v>7.07</v>
      </c>
      <c r="U159" s="9">
        <f>AVERAGE(P159,R159,T159)</f>
        <v>3.8133333333333348</v>
      </c>
    </row>
    <row r="160" spans="1:21" ht="16.5" thickBot="1" x14ac:dyDescent="0.3">
      <c r="A160" s="8" t="s">
        <v>91</v>
      </c>
      <c r="B160" s="12">
        <v>24.2</v>
      </c>
      <c r="C160" s="12">
        <f>B160*16/100</f>
        <v>3.8719999999999999</v>
      </c>
      <c r="D160" s="12">
        <f>B160+C160</f>
        <v>28.071999999999999</v>
      </c>
      <c r="E160" s="9">
        <v>30.28</v>
      </c>
      <c r="F160" s="9">
        <f t="shared" si="38"/>
        <v>2.208000000000002</v>
      </c>
      <c r="G160" s="12">
        <v>29.93</v>
      </c>
      <c r="H160" s="9">
        <f>G160-D160</f>
        <v>1.8580000000000005</v>
      </c>
      <c r="I160" s="13">
        <v>34.5</v>
      </c>
      <c r="J160" s="13">
        <f>I160-D160</f>
        <v>6.4280000000000008</v>
      </c>
      <c r="K160" s="13">
        <f>AVERAGE(F160,H160,J160)</f>
        <v>3.4980000000000011</v>
      </c>
      <c r="L160" s="12">
        <v>27.25</v>
      </c>
      <c r="M160" s="14">
        <f>L160*16/100</f>
        <v>4.3600000000000003</v>
      </c>
      <c r="N160" s="12">
        <f>L160+M160</f>
        <v>31.61</v>
      </c>
      <c r="O160" s="9">
        <v>36.299999999999997</v>
      </c>
      <c r="P160" s="9">
        <f t="shared" si="39"/>
        <v>4.6899999999999977</v>
      </c>
      <c r="Q160" s="12">
        <v>34.130000000000003</v>
      </c>
      <c r="R160" s="12">
        <f>Q160-N160</f>
        <v>2.5200000000000031</v>
      </c>
      <c r="S160" s="13">
        <v>39.630000000000003</v>
      </c>
      <c r="T160" s="13">
        <f>S160-N160</f>
        <v>8.0200000000000031</v>
      </c>
      <c r="U160" s="12">
        <f>AVERAGE(P160,R160,T160)</f>
        <v>5.076666666666668</v>
      </c>
    </row>
    <row r="161" spans="1:22" ht="32.25" thickBot="1" x14ac:dyDescent="0.3">
      <c r="A161" s="15" t="s">
        <v>24</v>
      </c>
      <c r="B161" s="16">
        <f>AVERAGE(B156:B160)</f>
        <v>24.2</v>
      </c>
      <c r="C161" s="16">
        <f t="shared" ref="C161:U161" si="40">AVERAGE(C156:C160)</f>
        <v>3.8719999999999999</v>
      </c>
      <c r="D161" s="16">
        <f t="shared" si="40"/>
        <v>28.071999999999996</v>
      </c>
      <c r="E161" s="16">
        <f t="shared" si="40"/>
        <v>30.312000000000001</v>
      </c>
      <c r="F161" s="16">
        <f t="shared" si="40"/>
        <v>2.2400000000000011</v>
      </c>
      <c r="G161" s="16">
        <f t="shared" si="40"/>
        <v>29.154000000000003</v>
      </c>
      <c r="H161" s="16">
        <f t="shared" si="40"/>
        <v>1.0820000000000014</v>
      </c>
      <c r="I161" s="16">
        <f t="shared" si="40"/>
        <v>33.956000000000003</v>
      </c>
      <c r="J161" s="16">
        <f t="shared" si="40"/>
        <v>5.8840000000000012</v>
      </c>
      <c r="K161" s="16">
        <f t="shared" si="40"/>
        <v>3.068666666666668</v>
      </c>
      <c r="L161" s="16">
        <f t="shared" si="40"/>
        <v>27.25</v>
      </c>
      <c r="M161" s="16">
        <f t="shared" si="40"/>
        <v>4.3600000000000003</v>
      </c>
      <c r="N161" s="16">
        <f t="shared" si="40"/>
        <v>31.610000000000003</v>
      </c>
      <c r="O161" s="16">
        <f t="shared" si="40"/>
        <v>34.46</v>
      </c>
      <c r="P161" s="16">
        <f t="shared" si="40"/>
        <v>2.85</v>
      </c>
      <c r="Q161" s="16">
        <f t="shared" si="40"/>
        <v>33.698</v>
      </c>
      <c r="R161" s="16">
        <f t="shared" si="40"/>
        <v>2.0880000000000036</v>
      </c>
      <c r="S161" s="16">
        <f t="shared" si="40"/>
        <v>38.869999999999997</v>
      </c>
      <c r="T161" s="16">
        <f t="shared" si="40"/>
        <v>7.2600000000000007</v>
      </c>
      <c r="U161" s="16">
        <f t="shared" si="40"/>
        <v>4.0660000000000007</v>
      </c>
    </row>
    <row r="162" spans="1:22" ht="15.75" thickBot="1" x14ac:dyDescent="0.3"/>
    <row r="163" spans="1:22" ht="15.75" thickBot="1" x14ac:dyDescent="0.3">
      <c r="A163" s="1" t="s">
        <v>1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3"/>
    </row>
    <row r="164" spans="1:22" ht="15.75" thickBot="1" x14ac:dyDescent="0.3">
      <c r="A164" s="4" t="s">
        <v>2</v>
      </c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6"/>
    </row>
    <row r="165" spans="1:22" ht="30" x14ac:dyDescent="0.25">
      <c r="A165" s="23" t="s">
        <v>3</v>
      </c>
      <c r="B165" s="23" t="s">
        <v>4</v>
      </c>
      <c r="C165" s="23"/>
      <c r="D165" s="23"/>
      <c r="E165" s="23"/>
      <c r="F165" s="23"/>
      <c r="G165" s="23"/>
      <c r="H165" s="23"/>
      <c r="I165" s="23"/>
      <c r="J165" s="23"/>
      <c r="K165" s="23"/>
      <c r="L165" s="23" t="s">
        <v>5</v>
      </c>
      <c r="M165" s="23"/>
      <c r="N165" s="23"/>
      <c r="O165" s="23"/>
      <c r="P165" s="23"/>
      <c r="Q165" s="23"/>
      <c r="R165" s="23"/>
      <c r="S165" s="23"/>
      <c r="T165" s="23"/>
      <c r="U165" s="23"/>
      <c r="V165" s="23"/>
    </row>
    <row r="166" spans="1:22" ht="45" x14ac:dyDescent="0.25">
      <c r="A166" s="24"/>
      <c r="B166" s="24" t="s">
        <v>6</v>
      </c>
      <c r="C166" s="24" t="s">
        <v>7</v>
      </c>
      <c r="D166" s="24" t="s">
        <v>8</v>
      </c>
      <c r="E166" s="24" t="s">
        <v>9</v>
      </c>
      <c r="F166" s="24" t="s">
        <v>10</v>
      </c>
      <c r="G166" s="24" t="s">
        <v>11</v>
      </c>
      <c r="H166" s="24" t="s">
        <v>12</v>
      </c>
      <c r="I166" s="24" t="s">
        <v>13</v>
      </c>
      <c r="J166" s="24" t="s">
        <v>14</v>
      </c>
      <c r="K166" s="24" t="s">
        <v>15</v>
      </c>
      <c r="L166" s="24" t="s">
        <v>6</v>
      </c>
      <c r="M166" s="24" t="s">
        <v>7</v>
      </c>
      <c r="N166" s="24" t="s">
        <v>8</v>
      </c>
      <c r="O166" s="24" t="s">
        <v>9</v>
      </c>
      <c r="P166" s="24" t="s">
        <v>10</v>
      </c>
      <c r="Q166" s="24" t="s">
        <v>11</v>
      </c>
      <c r="R166" s="24" t="s">
        <v>16</v>
      </c>
      <c r="S166" s="24" t="s">
        <v>13</v>
      </c>
      <c r="T166" s="24" t="s">
        <v>17</v>
      </c>
      <c r="U166" s="24" t="s">
        <v>18</v>
      </c>
      <c r="V166" s="24"/>
    </row>
    <row r="167" spans="1:22" ht="15.75" x14ac:dyDescent="0.25">
      <c r="A167" s="8" t="s">
        <v>92</v>
      </c>
      <c r="B167" s="9">
        <v>24.2</v>
      </c>
      <c r="C167" s="9">
        <f>B167*16/100</f>
        <v>3.8719999999999999</v>
      </c>
      <c r="D167" s="9">
        <f>B167+C167</f>
        <v>28.071999999999999</v>
      </c>
      <c r="E167" s="9">
        <v>30.28</v>
      </c>
      <c r="F167" s="9">
        <f>E167-D167</f>
        <v>2.208000000000002</v>
      </c>
      <c r="G167" s="12">
        <v>29.93</v>
      </c>
      <c r="H167" s="9">
        <f>G167-D167</f>
        <v>1.8580000000000005</v>
      </c>
      <c r="I167" s="13">
        <v>34.5</v>
      </c>
      <c r="J167" s="10">
        <f>I167-D167</f>
        <v>6.4280000000000008</v>
      </c>
      <c r="K167" s="10">
        <f>AVERAGE(F167,H167,J167)</f>
        <v>3.4980000000000011</v>
      </c>
      <c r="L167" s="9">
        <v>27.25</v>
      </c>
      <c r="M167" s="11">
        <f>L167*16/100</f>
        <v>4.3600000000000003</v>
      </c>
      <c r="N167" s="9">
        <f>L167+M167</f>
        <v>31.61</v>
      </c>
      <c r="O167" s="9">
        <v>33.799999999999997</v>
      </c>
      <c r="P167" s="9">
        <f>O167-N167</f>
        <v>2.1899999999999977</v>
      </c>
      <c r="Q167" s="12">
        <v>34.130000000000003</v>
      </c>
      <c r="R167" s="9">
        <f>Q167-N167</f>
        <v>2.5200000000000031</v>
      </c>
      <c r="S167" s="13">
        <v>39.630000000000003</v>
      </c>
      <c r="T167" s="10">
        <f>S167-N167</f>
        <v>8.0200000000000031</v>
      </c>
      <c r="U167" s="9">
        <f>AVERAGE(P167,R167,T167)</f>
        <v>4.243333333333335</v>
      </c>
    </row>
    <row r="168" spans="1:22" ht="15.75" x14ac:dyDescent="0.25">
      <c r="A168" s="8" t="s">
        <v>93</v>
      </c>
      <c r="B168" s="9">
        <v>24.2</v>
      </c>
      <c r="C168" s="9">
        <f>B168*16/100</f>
        <v>3.8719999999999999</v>
      </c>
      <c r="D168" s="9">
        <f>B168+C168</f>
        <v>28.071999999999999</v>
      </c>
      <c r="E168" s="9">
        <v>30.28</v>
      </c>
      <c r="F168" s="9">
        <f t="shared" ref="F168:F171" si="41">E168-D168</f>
        <v>2.208000000000002</v>
      </c>
      <c r="G168" s="12">
        <v>29.93</v>
      </c>
      <c r="H168" s="9">
        <f>G168-D168</f>
        <v>1.8580000000000005</v>
      </c>
      <c r="I168" s="13">
        <v>34.5</v>
      </c>
      <c r="J168" s="10">
        <f>I168-D168</f>
        <v>6.4280000000000008</v>
      </c>
      <c r="K168" s="10">
        <f>AVERAGE(F168,H168,J168)</f>
        <v>3.4980000000000011</v>
      </c>
      <c r="L168" s="9">
        <v>27.25</v>
      </c>
      <c r="M168" s="11">
        <f>L168*16/100</f>
        <v>4.3600000000000003</v>
      </c>
      <c r="N168" s="9">
        <f>L168+M168</f>
        <v>31.61</v>
      </c>
      <c r="O168" s="9">
        <v>33.799999999999997</v>
      </c>
      <c r="P168" s="9">
        <f t="shared" ref="P168:P171" si="42">O168-N168</f>
        <v>2.1899999999999977</v>
      </c>
      <c r="Q168" s="12">
        <v>34.130000000000003</v>
      </c>
      <c r="R168" s="9">
        <f>Q168-N168</f>
        <v>2.5200000000000031</v>
      </c>
      <c r="S168" s="13">
        <v>39.630000000000003</v>
      </c>
      <c r="T168" s="10">
        <f>S168-N168</f>
        <v>8.0200000000000031</v>
      </c>
      <c r="U168" s="9">
        <f>AVERAGE(P168,R168,T168)</f>
        <v>4.243333333333335</v>
      </c>
    </row>
    <row r="169" spans="1:22" ht="15.75" x14ac:dyDescent="0.25">
      <c r="A169" s="8" t="s">
        <v>94</v>
      </c>
      <c r="B169" s="9">
        <v>24.2</v>
      </c>
      <c r="C169" s="9">
        <f>B169*16/100</f>
        <v>3.8719999999999999</v>
      </c>
      <c r="D169" s="9">
        <f>B169+C169</f>
        <v>28.071999999999999</v>
      </c>
      <c r="E169" s="9">
        <v>30.28</v>
      </c>
      <c r="F169" s="9">
        <f t="shared" si="41"/>
        <v>2.208000000000002</v>
      </c>
      <c r="G169" s="12">
        <v>29.93</v>
      </c>
      <c r="H169" s="9">
        <f>G169-D169</f>
        <v>1.8580000000000005</v>
      </c>
      <c r="I169" s="13">
        <v>34.5</v>
      </c>
      <c r="J169" s="10">
        <f>I169-D169</f>
        <v>6.4280000000000008</v>
      </c>
      <c r="K169" s="10">
        <f>AVERAGE(F169,H169,J169)</f>
        <v>3.4980000000000011</v>
      </c>
      <c r="L169" s="9">
        <v>27.25</v>
      </c>
      <c r="M169" s="11">
        <f>L169*16/100</f>
        <v>4.3600000000000003</v>
      </c>
      <c r="N169" s="9">
        <f>L169+M169</f>
        <v>31.61</v>
      </c>
      <c r="O169" s="9">
        <v>33.799999999999997</v>
      </c>
      <c r="P169" s="9">
        <f t="shared" si="42"/>
        <v>2.1899999999999977</v>
      </c>
      <c r="Q169" s="12">
        <v>34.130000000000003</v>
      </c>
      <c r="R169" s="9">
        <f>Q169-N169</f>
        <v>2.5200000000000031</v>
      </c>
      <c r="S169" s="13">
        <v>39.630000000000003</v>
      </c>
      <c r="T169" s="10">
        <f>S169-N169</f>
        <v>8.0200000000000031</v>
      </c>
      <c r="U169" s="9">
        <f>AVERAGE(P169,R169,T169)</f>
        <v>4.243333333333335</v>
      </c>
    </row>
    <row r="170" spans="1:22" ht="15.75" x14ac:dyDescent="0.25">
      <c r="A170" s="8" t="s">
        <v>95</v>
      </c>
      <c r="B170" s="9">
        <v>24.2</v>
      </c>
      <c r="C170" s="9">
        <f>B170*16/100</f>
        <v>3.8719999999999999</v>
      </c>
      <c r="D170" s="9">
        <f>B170+C170</f>
        <v>28.071999999999999</v>
      </c>
      <c r="E170" s="9">
        <v>30.28</v>
      </c>
      <c r="F170" s="9">
        <f t="shared" si="41"/>
        <v>2.208000000000002</v>
      </c>
      <c r="G170" s="12">
        <v>29.93</v>
      </c>
      <c r="H170" s="9">
        <f>G170-D170</f>
        <v>1.8580000000000005</v>
      </c>
      <c r="I170" s="13">
        <v>34.5</v>
      </c>
      <c r="J170" s="10">
        <f>I170-D170</f>
        <v>6.4280000000000008</v>
      </c>
      <c r="K170" s="10">
        <f>AVERAGE(F170,H170,J170)</f>
        <v>3.4980000000000011</v>
      </c>
      <c r="L170" s="9">
        <v>27.25</v>
      </c>
      <c r="M170" s="11">
        <f>L170*16/100</f>
        <v>4.3600000000000003</v>
      </c>
      <c r="N170" s="9">
        <f>L170+M170</f>
        <v>31.61</v>
      </c>
      <c r="O170" s="9">
        <v>33.799999999999997</v>
      </c>
      <c r="P170" s="9">
        <f t="shared" si="42"/>
        <v>2.1899999999999977</v>
      </c>
      <c r="Q170" s="12">
        <v>34.130000000000003</v>
      </c>
      <c r="R170" s="9">
        <f>Q170-N170</f>
        <v>2.5200000000000031</v>
      </c>
      <c r="S170" s="13">
        <v>39.630000000000003</v>
      </c>
      <c r="T170" s="10">
        <f>S170-N170</f>
        <v>8.0200000000000031</v>
      </c>
      <c r="U170" s="9">
        <f>AVERAGE(P170,R170,T170)</f>
        <v>4.243333333333335</v>
      </c>
    </row>
    <row r="171" spans="1:22" ht="16.5" thickBot="1" x14ac:dyDescent="0.3">
      <c r="A171" s="8" t="s">
        <v>96</v>
      </c>
      <c r="B171" s="12">
        <v>24.2</v>
      </c>
      <c r="C171" s="12">
        <f>B171*16/100</f>
        <v>3.8719999999999999</v>
      </c>
      <c r="D171" s="12">
        <f>B171+C171</f>
        <v>28.071999999999999</v>
      </c>
      <c r="E171" s="9">
        <v>33.159999999999997</v>
      </c>
      <c r="F171" s="9">
        <f t="shared" si="41"/>
        <v>5.0879999999999974</v>
      </c>
      <c r="G171" s="12">
        <v>29.93</v>
      </c>
      <c r="H171" s="9">
        <f>G171-D171</f>
        <v>1.8580000000000005</v>
      </c>
      <c r="I171" s="13">
        <v>34.22</v>
      </c>
      <c r="J171" s="13">
        <f>I171-D171</f>
        <v>6.1479999999999997</v>
      </c>
      <c r="K171" s="13">
        <f>AVERAGE(F171,H171,J171)</f>
        <v>4.3646666666666656</v>
      </c>
      <c r="L171" s="12">
        <v>27.25</v>
      </c>
      <c r="M171" s="14">
        <f>L171*16/100</f>
        <v>4.3600000000000003</v>
      </c>
      <c r="N171" s="12">
        <f>L171+M171</f>
        <v>31.61</v>
      </c>
      <c r="O171" s="9">
        <v>36.299999999999997</v>
      </c>
      <c r="P171" s="9">
        <f t="shared" si="42"/>
        <v>4.6899999999999977</v>
      </c>
      <c r="Q171" s="12">
        <v>34.130000000000003</v>
      </c>
      <c r="R171" s="12">
        <f>Q171-N171</f>
        <v>2.5200000000000031</v>
      </c>
      <c r="S171" s="13">
        <v>39.53</v>
      </c>
      <c r="T171" s="13">
        <f>S171-N171</f>
        <v>7.9200000000000017</v>
      </c>
      <c r="U171" s="12">
        <f>AVERAGE(P171,R171,T171)</f>
        <v>5.0433333333333339</v>
      </c>
    </row>
    <row r="172" spans="1:22" ht="32.25" thickBot="1" x14ac:dyDescent="0.3">
      <c r="A172" s="15" t="s">
        <v>24</v>
      </c>
      <c r="B172" s="16">
        <f>AVERAGE(B167:B171)</f>
        <v>24.2</v>
      </c>
      <c r="C172" s="16">
        <f t="shared" ref="C172:U172" si="43">AVERAGE(C167:C171)</f>
        <v>3.8719999999999999</v>
      </c>
      <c r="D172" s="16">
        <f t="shared" si="43"/>
        <v>28.071999999999996</v>
      </c>
      <c r="E172" s="16">
        <f t="shared" si="43"/>
        <v>30.856000000000002</v>
      </c>
      <c r="F172" s="16">
        <f t="shared" si="43"/>
        <v>2.7840000000000011</v>
      </c>
      <c r="G172" s="16">
        <f t="shared" si="43"/>
        <v>29.93</v>
      </c>
      <c r="H172" s="16">
        <f t="shared" si="43"/>
        <v>1.8580000000000005</v>
      </c>
      <c r="I172" s="16">
        <f t="shared" si="43"/>
        <v>34.444000000000003</v>
      </c>
      <c r="J172" s="16">
        <f t="shared" si="43"/>
        <v>6.3720000000000008</v>
      </c>
      <c r="K172" s="16">
        <f t="shared" si="43"/>
        <v>3.671333333333334</v>
      </c>
      <c r="L172" s="16">
        <f t="shared" si="43"/>
        <v>27.25</v>
      </c>
      <c r="M172" s="16">
        <f t="shared" si="43"/>
        <v>4.3600000000000003</v>
      </c>
      <c r="N172" s="16">
        <f t="shared" si="43"/>
        <v>31.610000000000003</v>
      </c>
      <c r="O172" s="16">
        <f t="shared" si="43"/>
        <v>34.299999999999997</v>
      </c>
      <c r="P172" s="16">
        <f t="shared" si="43"/>
        <v>2.6899999999999977</v>
      </c>
      <c r="Q172" s="16">
        <f t="shared" si="43"/>
        <v>34.130000000000003</v>
      </c>
      <c r="R172" s="16">
        <f t="shared" si="43"/>
        <v>2.5200000000000031</v>
      </c>
      <c r="S172" s="16">
        <f t="shared" si="43"/>
        <v>39.61</v>
      </c>
      <c r="T172" s="16">
        <f t="shared" si="43"/>
        <v>8.0000000000000036</v>
      </c>
      <c r="U172" s="16">
        <f t="shared" si="43"/>
        <v>4.4033333333333342</v>
      </c>
    </row>
  </sheetData>
  <mergeCells count="26">
    <mergeCell ref="A153:U153"/>
    <mergeCell ref="A163:U163"/>
    <mergeCell ref="A164:U164"/>
    <mergeCell ref="A141:U141"/>
    <mergeCell ref="A142:U142"/>
    <mergeCell ref="A152:U152"/>
    <mergeCell ref="A130:U130"/>
    <mergeCell ref="A131:U131"/>
    <mergeCell ref="A106:U106"/>
    <mergeCell ref="A94:U94"/>
    <mergeCell ref="A95:U95"/>
    <mergeCell ref="A105:U105"/>
    <mergeCell ref="A83:U83"/>
    <mergeCell ref="A84:U84"/>
    <mergeCell ref="A63:U63"/>
    <mergeCell ref="A72:U72"/>
    <mergeCell ref="A73:U73"/>
    <mergeCell ref="A62:U62"/>
    <mergeCell ref="A38:U38"/>
    <mergeCell ref="A39:U39"/>
    <mergeCell ref="A15:U15"/>
    <mergeCell ref="A26:U26"/>
    <mergeCell ref="A27:U27"/>
    <mergeCell ref="A2:U2"/>
    <mergeCell ref="A3:U3"/>
    <mergeCell ref="A14:U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Ysaac Julio Vargas Castillo</dc:creator>
  <cp:lastModifiedBy>Ysaac Julio Vargas Castillo</cp:lastModifiedBy>
  <dcterms:created xsi:type="dcterms:W3CDTF">2024-03-21T13:55:55Z</dcterms:created>
  <dcterms:modified xsi:type="dcterms:W3CDTF">2024-03-21T17:22:35Z</dcterms:modified>
</cp:coreProperties>
</file>